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TUZ\"/>
    </mc:Choice>
  </mc:AlternateContent>
  <workbookProtection workbookAlgorithmName="SHA-512" workbookHashValue="89Jz6ci6Htw4W2WG3mhjguSwaN4Qp6/hjcLSv6tqI2lf5lWS7BuOcbBrTVAX4vFrhX70PhCxhIcYdqzv1eEyng==" workbookSaltValue="iFaGDRzVm3BPUDCbavvppQ==" workbookSpinCount="100000" lockStructure="1"/>
  <bookViews>
    <workbookView xWindow="0" yWindow="0" windowWidth="20490" windowHeight="7020" tabRatio="733"/>
  </bookViews>
  <sheets>
    <sheet name="Uputstvo" sheetId="35" r:id="rId1"/>
    <sheet name="TABELA III" sheetId="37" r:id="rId2"/>
  </sheets>
  <definedNames>
    <definedName name="_xlnm.Print_Area" localSheetId="1">'TABELA III'!$A$1:$N$87</definedName>
  </definedNames>
  <calcPr calcId="162913"/>
</workbook>
</file>

<file path=xl/calcChain.xml><?xml version="1.0" encoding="utf-8"?>
<calcChain xmlns="http://schemas.openxmlformats.org/spreadsheetml/2006/main">
  <c r="M72" i="37" l="1"/>
  <c r="M73" i="37"/>
  <c r="M74" i="37"/>
  <c r="M75" i="37"/>
  <c r="M76" i="37"/>
  <c r="M77" i="37"/>
  <c r="M78" i="37"/>
  <c r="L83" i="37" l="1"/>
  <c r="K83" i="37"/>
  <c r="M83" i="37" s="1"/>
  <c r="N83" i="37" s="1"/>
  <c r="M82" i="37"/>
  <c r="N82" i="37" s="1"/>
  <c r="F82" i="37"/>
  <c r="N81" i="37"/>
  <c r="M81" i="37"/>
  <c r="F81" i="37"/>
  <c r="M80" i="37"/>
  <c r="N80" i="37" s="1"/>
  <c r="F80" i="37"/>
  <c r="M79" i="37"/>
  <c r="N79" i="37" s="1"/>
  <c r="F79" i="37"/>
  <c r="N78" i="37"/>
  <c r="F78" i="37"/>
  <c r="N77" i="37"/>
  <c r="F77" i="37"/>
  <c r="N76" i="37"/>
  <c r="F76" i="37"/>
  <c r="N75" i="37"/>
  <c r="F75" i="37"/>
  <c r="N74" i="37"/>
  <c r="F74" i="37"/>
  <c r="N73" i="37"/>
  <c r="F73" i="37"/>
  <c r="N72" i="37"/>
  <c r="F72" i="37"/>
  <c r="N71" i="37"/>
  <c r="M71" i="37"/>
  <c r="F71" i="37"/>
  <c r="M70" i="37"/>
  <c r="N70" i="37" s="1"/>
  <c r="F70" i="37"/>
  <c r="M69" i="37"/>
  <c r="N69" i="37" s="1"/>
  <c r="F69" i="37"/>
  <c r="M68" i="37"/>
  <c r="N68" i="37" s="1"/>
  <c r="F68" i="37"/>
  <c r="N67" i="37"/>
  <c r="M67" i="37"/>
  <c r="F67" i="37"/>
  <c r="M66" i="37"/>
  <c r="N66" i="37" s="1"/>
  <c r="F66" i="37"/>
  <c r="N65" i="37"/>
  <c r="M65" i="37"/>
  <c r="F65" i="37"/>
  <c r="M64" i="37"/>
  <c r="N64" i="37" s="1"/>
  <c r="F64" i="37"/>
  <c r="N63" i="37"/>
  <c r="M63" i="37"/>
  <c r="F63" i="37"/>
  <c r="M62" i="37"/>
  <c r="N62" i="37" s="1"/>
  <c r="F62" i="37"/>
  <c r="M61" i="37"/>
  <c r="N61" i="37" s="1"/>
  <c r="F61" i="37"/>
  <c r="M60" i="37"/>
  <c r="N60" i="37" s="1"/>
  <c r="F60" i="37"/>
  <c r="N59" i="37"/>
  <c r="M59" i="37"/>
  <c r="F59" i="37"/>
  <c r="M58" i="37"/>
  <c r="N58" i="37" s="1"/>
  <c r="F58" i="37"/>
  <c r="N57" i="37"/>
  <c r="M57" i="37"/>
  <c r="F57" i="37"/>
  <c r="M56" i="37"/>
  <c r="N56" i="37" s="1"/>
  <c r="F56" i="37"/>
  <c r="N55" i="37"/>
  <c r="M55" i="37"/>
  <c r="F55" i="37"/>
  <c r="M54" i="37"/>
  <c r="N54" i="37" s="1"/>
  <c r="F54" i="37"/>
  <c r="M53" i="37"/>
  <c r="N53" i="37" s="1"/>
  <c r="F53" i="37"/>
  <c r="M52" i="37"/>
  <c r="N52" i="37" s="1"/>
  <c r="F52" i="37"/>
  <c r="N51" i="37"/>
  <c r="M51" i="37"/>
  <c r="F51" i="37"/>
  <c r="M50" i="37"/>
  <c r="N50" i="37" s="1"/>
  <c r="F50" i="37"/>
  <c r="N49" i="37"/>
  <c r="M49" i="37"/>
  <c r="F49" i="37"/>
  <c r="M48" i="37"/>
  <c r="N48" i="37" s="1"/>
  <c r="F48" i="37"/>
  <c r="N47" i="37"/>
  <c r="M47" i="37"/>
  <c r="F47" i="37"/>
  <c r="M46" i="37"/>
  <c r="N46" i="37" s="1"/>
  <c r="F46" i="37"/>
  <c r="M45" i="37"/>
  <c r="N45" i="37" s="1"/>
  <c r="F45" i="37"/>
  <c r="M44" i="37"/>
  <c r="N44" i="37" s="1"/>
  <c r="F44" i="37"/>
  <c r="N43" i="37"/>
  <c r="M43" i="37"/>
  <c r="F43" i="37"/>
  <c r="M42" i="37"/>
  <c r="N42" i="37" s="1"/>
  <c r="F42" i="37"/>
  <c r="N41" i="37"/>
  <c r="M41" i="37"/>
  <c r="F41" i="37"/>
  <c r="M40" i="37"/>
  <c r="N40" i="37" s="1"/>
  <c r="F40" i="37"/>
  <c r="N39" i="37"/>
  <c r="M39" i="37"/>
  <c r="F39" i="37"/>
  <c r="M38" i="37"/>
  <c r="N38" i="37" s="1"/>
  <c r="F38" i="37"/>
  <c r="M37" i="37"/>
  <c r="N37" i="37" s="1"/>
  <c r="F37" i="37"/>
  <c r="M36" i="37"/>
  <c r="N36" i="37" s="1"/>
  <c r="F36" i="37"/>
  <c r="N35" i="37"/>
  <c r="M35" i="37"/>
  <c r="F35" i="37"/>
  <c r="M34" i="37"/>
  <c r="N34" i="37" s="1"/>
  <c r="F34" i="37"/>
  <c r="N33" i="37"/>
  <c r="M33" i="37"/>
  <c r="F33" i="37"/>
  <c r="M32" i="37"/>
  <c r="N32" i="37" s="1"/>
  <c r="F32" i="37"/>
  <c r="N31" i="37"/>
  <c r="M31" i="37"/>
  <c r="F31" i="37"/>
  <c r="M30" i="37"/>
  <c r="N30" i="37" s="1"/>
  <c r="F30" i="37"/>
  <c r="M29" i="37"/>
  <c r="N29" i="37" s="1"/>
  <c r="F29" i="37"/>
  <c r="M28" i="37"/>
  <c r="N28" i="37" s="1"/>
  <c r="F28" i="37"/>
  <c r="N27" i="37"/>
  <c r="M27" i="37"/>
  <c r="F27" i="37"/>
  <c r="M26" i="37"/>
  <c r="N26" i="37" s="1"/>
  <c r="F26" i="37"/>
  <c r="N25" i="37"/>
  <c r="M25" i="37"/>
  <c r="F25" i="37"/>
  <c r="M24" i="37"/>
  <c r="N24" i="37" s="1"/>
  <c r="F24" i="37"/>
  <c r="N23" i="37"/>
  <c r="M23" i="37"/>
  <c r="F23" i="37"/>
  <c r="M22" i="37"/>
  <c r="N22" i="37" s="1"/>
  <c r="F22" i="37"/>
  <c r="M21" i="37"/>
  <c r="N21" i="37" s="1"/>
  <c r="F21" i="37"/>
  <c r="M20" i="37"/>
  <c r="N20" i="37" s="1"/>
  <c r="F20" i="37"/>
  <c r="N19" i="37"/>
  <c r="M19" i="37"/>
  <c r="F19" i="37"/>
  <c r="M18" i="37"/>
  <c r="N18" i="37" s="1"/>
  <c r="F18" i="37"/>
  <c r="N17" i="37"/>
  <c r="M17" i="37"/>
  <c r="F17" i="37"/>
  <c r="M16" i="37"/>
  <c r="N16" i="37" s="1"/>
  <c r="F16" i="37"/>
  <c r="Y15" i="37"/>
  <c r="M15" i="37"/>
  <c r="N15" i="37" s="1"/>
  <c r="F15" i="37"/>
  <c r="Y14" i="37"/>
  <c r="M14" i="37"/>
  <c r="N14" i="37" s="1"/>
  <c r="F14" i="37"/>
  <c r="Y13" i="37"/>
  <c r="M13" i="37"/>
  <c r="N13" i="37" s="1"/>
  <c r="F13" i="37"/>
  <c r="Y12" i="37"/>
  <c r="M12" i="37"/>
  <c r="N12" i="37" s="1"/>
  <c r="F12" i="37"/>
  <c r="Y11" i="37"/>
  <c r="M11" i="37"/>
  <c r="N11" i="37" s="1"/>
  <c r="F11" i="37"/>
  <c r="Y10" i="37"/>
  <c r="M10" i="37"/>
  <c r="N10" i="37" s="1"/>
  <c r="F10" i="37"/>
  <c r="Y9" i="37"/>
  <c r="M9" i="37"/>
  <c r="N9" i="37" s="1"/>
  <c r="F9" i="37"/>
  <c r="Y8" i="37"/>
  <c r="E8" i="37"/>
  <c r="D8" i="37"/>
  <c r="Y7" i="37"/>
</calcChain>
</file>

<file path=xl/comments1.xml><?xml version="1.0" encoding="utf-8"?>
<comments xmlns="http://schemas.openxmlformats.org/spreadsheetml/2006/main">
  <authors>
    <author>Rialda Corovic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Rialda Corovic:</t>
        </r>
        <r>
          <rPr>
            <sz val="9"/>
            <color indexed="81"/>
            <rFont val="Tahoma"/>
            <family val="2"/>
          </rPr>
          <t xml:space="preserve">
ova kolona nije potrebna</t>
        </r>
      </text>
    </comment>
  </commentList>
</comments>
</file>

<file path=xl/sharedStrings.xml><?xml version="1.0" encoding="utf-8"?>
<sst xmlns="http://schemas.openxmlformats.org/spreadsheetml/2006/main" count="65" uniqueCount="64">
  <si>
    <t>I</t>
  </si>
  <si>
    <t>II</t>
  </si>
  <si>
    <t>III</t>
  </si>
  <si>
    <t>IV</t>
  </si>
  <si>
    <t>V</t>
  </si>
  <si>
    <t>VI</t>
  </si>
  <si>
    <t>VII</t>
  </si>
  <si>
    <t>VIII</t>
  </si>
  <si>
    <t>IX</t>
  </si>
  <si>
    <t>Izvještajni period:</t>
  </si>
  <si>
    <t>Redni broj</t>
  </si>
  <si>
    <t>Ocjenjen u tužilaštvu</t>
  </si>
  <si>
    <t>Broj ostvarenih bodova</t>
  </si>
  <si>
    <t>Da</t>
  </si>
  <si>
    <t>Ne</t>
  </si>
  <si>
    <t>Datum od</t>
  </si>
  <si>
    <t>Datum do</t>
  </si>
  <si>
    <t>broj riješenih predmeta</t>
  </si>
  <si>
    <t>Tužilac</t>
  </si>
  <si>
    <t>Zamjenik glavnog tužioca</t>
  </si>
  <si>
    <t>Column1</t>
  </si>
  <si>
    <t>X</t>
  </si>
  <si>
    <t>XI</t>
  </si>
  <si>
    <t>XIII</t>
  </si>
  <si>
    <t>Glavni tužilac</t>
  </si>
  <si>
    <t>Ne treba rješavati predmete</t>
  </si>
  <si>
    <t>Pravosudna funkcija</t>
  </si>
  <si>
    <t>Naziv tužilaštva</t>
  </si>
  <si>
    <t>Šef odjela</t>
  </si>
  <si>
    <t>Ukupan broj dana rada</t>
  </si>
  <si>
    <t>broj zaduženih predmeta</t>
  </si>
  <si>
    <t>ostvarena ažurnost</t>
  </si>
  <si>
    <t>Ime i prezime</t>
  </si>
  <si>
    <t>Broj dana opravdanog  odsustva iz član 20. Pravilnika o orijentacijskim mjerilima (Pogledati Napomenu 1.)</t>
  </si>
  <si>
    <t>Ostvarena ažurnost i efikasnost rada na predmetima (Pogledati Napomenu 2.)</t>
  </si>
  <si>
    <t>Federalno tužilaštvo Federacije BiH</t>
  </si>
  <si>
    <t>TUŽILAŠTVA - po predmetima</t>
  </si>
  <si>
    <t>Napomene:</t>
  </si>
  <si>
    <t>Tabele za popunjavanje podataka o radu tužilaštava nije moguće mijenjati, niti dodavati nove redove ili kolone.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</si>
  <si>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</si>
  <si>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</si>
  <si>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</si>
  <si>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>Tabele za ocjenjivanje NPF u tužilaštvu sadrže detaljnije napomene koje je potrebno imati u vidu prilikom popunjavanja tabela.</t>
  </si>
  <si>
    <t>Pored napomena datih uz tabele, potrebno je imati u vidu i slijedeće:</t>
  </si>
  <si>
    <t xml:space="preserve">Radi obezbijeđenja konzistentosti dostavljenih podataka o radu tužilaštava u tabelama su postavljeni </t>
  </si>
  <si>
    <t xml:space="preserve">kontrolnici, odnosno logička pravila koja moraju ispunjavati dostavljeni podaci. </t>
  </si>
  <si>
    <t>Radi pomoći tužilaštvima u popunjavanju tabela, a i radi lakše obrade podataka za neke od ovih kontrolnika postavljeni su posebni mehanizmi prema kojima će u slučaju da podaci nisu u skladu sa ovim pravilima odgovarajuća polja u tabeli biti obojena crvenom bojom.</t>
  </si>
  <si>
    <t>Nakon što podaci budu korigovani na način da ispunjavaju uslove iz kontrolnika, odgovarajuća polja će ponovo biti obojena žutom bojom.</t>
  </si>
  <si>
    <t>Podaci iz Tabele I  i Tabele IIa koriste se za ocjenjivanje zamjenika glavnog tužioca u Republičkom javnom tužilaštvu Republike Srpske - Posebni odjel (specijalni tužilac) i tužilaca Posebnog odjela Repuličkog javnog tužilaštva Republike Srpske, te podaci u Obrascima za ocjenjivanje NPF-a moraju biti identični podacima iz ovih tabela.</t>
  </si>
  <si>
    <t>Za nosioca pravosudne funkcije Posebnog odjela Repuličkog javnog tužilaštva Republike Srpske koji nije imao dovoljan broj predmeta u radu za ostvarenje norme u Tabelu I potrebno je, pored kolona II - XIII, unijeti podatke i u kolone XVI i XVII dok će se podatak iz kolone XVIII automaski obračunati i dodijeliti odgovorajući broj bodova. U skladu sa članom 17. stav (4) Kriterija za ocjenjivanje rada tužilaca u BiH, odnosno članom 17. stav (6) Kriterija za ocjenjivanje rada glavnih tužilaca, zamjenika glavnih tužilaca i šefova odjeljenja/odsjeka u tužilaštvima u BiH, u kolonu XVI se ne unose podaci o KTN predmetima kao ni predmetima koji nisu obuhvaćeni planom rješavanja starih predmeta u tekućoj godini, te predmeti koji nisu mogli biti riješeni s obzirom na vrijeme zaprimanja u tužilaštvo i zakonom propisane rokove za preduzimanje radnji u predmetu.</t>
  </si>
  <si>
    <t xml:space="preserve">TABELA III - PODACI O KTA, KTARZ, KTN I KTNRZ PREDMETIMA 
U tabeli III potrebno je navesti podatke o protoku Kta, Ktarz, Ktn i Ktnrz predmeta u tužilaštvu u 2018. godini.  U tabelu se unose zbirni podaci o predmetima koji su evidentirani u TCMS-u kao i predmetima koji su evidentirani u manuelnim upisnicima tužilaštva. 
Automatski se preračunavaju podaci u kolonama: III i VIII. 
Podatak o broju neriješenih Kta, Ktarz, Ktn i Ktnrz predmeta u tužilaštvu na dan 31.12.2018. godine (kolona IX) će se dobiti automatskim oduzimanjem ukupnog broja riješenih predmeta (kolona VIII) od ukupnog broja predmeta u radu (kolona III).
TABELA IIIa - PODACI O NERIJEŠENIM KTA, KTARZ, KTN I KTNRZ PREDMETIMA KOJI NISU UVEDENI U TCMS NA DAN 31.12.2018. GODINE
Glavni tužilac je dužan osigurati da se u Tabelu IIIa unesu podaci o broju neriješenih predmeta koji nisu bili uvedeni u TCMS na dan 31.12.2018. godine kako slijedi: Kta, Ktarz, Ktn i Ktnrz. Ukoliko su svi neriješeni predmeti Kta, Ktarz, Ktn i Ktnrz u tužilaštvu na 31.12.2018. godine bili uvedeni u TCMS, dužni ste unijeti u Tabelu IIIa vrijednost 0 u sva polja označena žutom bojom. 
Automatski se preračunava podatak u posljednjem polju kolone I. 
Vrijednost podatka u posljednjem polju kolone I u Tabeli IIIa ne može biti veća od vrijednosti podatka u  posljednjem polju  kolone IX u Tabeli III. Ukoliko navedeni podatak nije u skladu sa navedenim logičkim pravilom, ovo polje će biti obojeno crvenom bojom. Nakon što podaci budu korigovani, na način da su u skladu sa logičkim pravilom, polje će biti obojeno bijelom bojom.    
TABELA IV - PODACI O KTA I KTN PREDMETIMA U KOJIMA JE NASTUPILA ZASTARA
U tabeli IV potrebno je navesti podatke o broju Kta i Ktn predmeta u tužilaštvu u 2018. godini u kojima je donijeta naredba o iskazivanju predmeta završenim zbog nastupanja relativne ili apsolutne zastarjelosti krivičnog gonjenja. U ovu tabelu se unose podaci o svim Kta i Ktn predmetima u tužilaštvu bez obzira na to da li su predmeti uvedeni u TCMS.  Automatski se preračunava podatak u koloni III. 
</t>
  </si>
  <si>
    <t>Podaci iz Tabele III se koriste za ocjenjivanje glavnog tužioca u Federalnom tužilaštvu Federacije Bosne i Hercegovine i tužilaca Općeg odjela Federalnog tužilaštva Federacije Bosne i Hercegovine.</t>
  </si>
  <si>
    <t>Za sva eventualna pitanja vezano za popunjavanje obrazaca molimo Vas da kontaktirate Odjel za pravosudnu analitiku i izvještavanje, na telefon: 033 704 616 ili 033 707 584.</t>
  </si>
  <si>
    <t xml:space="preserve">Naziv odjela </t>
  </si>
  <si>
    <t>Period obavljanja pravosudne funkcije u instituciji koja popunjava tabelu Ia</t>
  </si>
  <si>
    <t>KOLEKTIVNI RADNI REZULTAT OPĆEG ODJELA (U SKLADU SA ČLANOM 21. STAV (1) TAČKA b) I STAV (3) KRITERIJA ZA OCJENJIVANJE RADA GLAVNOG TUŽIOCA TUŽILAŠTVA BIH, FEDERALNOG TUŽILAŠTVA FBIH, REPUBLIČKOG JAVNOG TUŽILAŠTVA RS I TUŽILAŠTVA BD BIH)</t>
  </si>
  <si>
    <t xml:space="preserve">Tabela III: Ostvarena ažurnost i efikasnost rada na predmetima u Federalnom tužilaštvu Federacije BiH </t>
  </si>
  <si>
    <t>NAPOMENA 1: Podaci o broju dana opravdanog odsustva se preuzimaju iz kolene XII Pomoćne tabela za obračun odsustava NPF-a koji su radili u jednoj instituciji u periodu ocjenjivanja, odnosno iz kolone XX Pomoćne tabela za obračun odsustava NPF-a koji su radili u dvije institucije u periodu ocjenjivanja.</t>
  </si>
  <si>
    <t>Kompletni materijali u vezi procesa izvještavanja i ocjenjivanja rada u tužilaštvima za 2024. godinu dostupni su
na linku:</t>
  </si>
  <si>
    <t>1.1.2024. - 31.12.2024.</t>
  </si>
  <si>
    <t>NAPOMENA 2: U broj predmeta iz kolone IX i X tužilaštvo će unijeti i predmete koji nisu zavedeni u TCMS (A predmeti). 
U broj riješenih predmeta (kolona X) Federalno tužilaštvo Federacije BiH će evidentirati KTZ predmete u kojima je postupajući tužilac dao pisani odgovor na uloženi zahtjev za zaštitu zakonitosti bez obzira da li je Vrhovni sud Federacije BiH donio sudsku odluku.
U vezi sa Dopisom VSTV BiH, broj 06-09-1-4068/2021 od 23.11.2021. godine, i članom 23. stav (2) Kriterija za ocjenjivanje rada tužilaca u BiH, potrebno je da glavni federalni tužilac u godišnjem izvještaju o radu tužilaštva za 2024. godinu obrazloži podatke navedene u ovoj tabeli, u pogledu neriješenih predmeta na kraju izvještajne godine po tužiocu, vrsti/fazi predmeta i razlozima zbog kojih tužilaštvo nije riješilo predmet u navedenoj godini.</t>
  </si>
  <si>
    <t>https://vstv.pravosudje.ba/vstvfo/B/141/article/134918</t>
  </si>
  <si>
    <t>Popunjene obrasce poslati na e-mail adresu: vstvstatistika@pravosudje.ba do 03.02.2025. godine.</t>
  </si>
  <si>
    <t>Član VSTV-a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</si>
</sst>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name val="Arial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u/>
      <sz val="14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1"/>
      <color theme="0" tint="-0.249977111117893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Calibri"/>
      <family val="2"/>
      <scheme val="minor"/>
    </font>
    <font>
      <sz val="11"/>
      <color rgb="FFFFFF99"/>
      <name val="Arial"/>
      <family val="2"/>
      <charset val="238"/>
    </font>
    <font>
      <sz val="11"/>
      <color theme="0" tint="-0.249977111117893"/>
      <name val="Arial"/>
      <family val="2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2" fillId="0" borderId="0"/>
    <xf numFmtId="0" fontId="11" fillId="0" borderId="0"/>
    <xf numFmtId="9" fontId="1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" fillId="0" borderId="0"/>
    <xf numFmtId="0" fontId="2" fillId="0" borderId="0"/>
    <xf numFmtId="0" fontId="32" fillId="0" borderId="0" applyNumberFormat="0" applyFill="0" applyBorder="0" applyAlignment="0" applyProtection="0"/>
    <xf numFmtId="0" fontId="36" fillId="0" borderId="0"/>
  </cellStyleXfs>
  <cellXfs count="145">
    <xf numFmtId="0" fontId="0" fillId="0" borderId="0" xfId="0"/>
    <xf numFmtId="0" fontId="4" fillId="2" borderId="0" xfId="1" applyFont="1" applyFill="1" applyBorder="1" applyAlignment="1" applyProtection="1"/>
    <xf numFmtId="0" fontId="7" fillId="0" borderId="0" xfId="2" applyFont="1" applyFill="1" applyProtection="1"/>
    <xf numFmtId="0" fontId="13" fillId="0" borderId="0" xfId="2" applyFont="1" applyProtection="1"/>
    <xf numFmtId="0" fontId="11" fillId="0" borderId="0" xfId="2" applyProtection="1"/>
    <xf numFmtId="9" fontId="2" fillId="0" borderId="0" xfId="3" applyFont="1" applyAlignment="1" applyProtection="1">
      <alignment horizontal="left" vertical="center"/>
    </xf>
    <xf numFmtId="0" fontId="13" fillId="5" borderId="13" xfId="2" applyFont="1" applyFill="1" applyBorder="1" applyProtection="1">
      <protection locked="0"/>
    </xf>
    <xf numFmtId="0" fontId="13" fillId="5" borderId="13" xfId="2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Alignment="1" applyProtection="1">
      <alignment horizontal="left"/>
    </xf>
    <xf numFmtId="1" fontId="13" fillId="5" borderId="13" xfId="2" applyNumberFormat="1" applyFont="1" applyFill="1" applyBorder="1" applyAlignment="1" applyProtection="1">
      <alignment horizontal="right" vertical="center"/>
      <protection locked="0"/>
    </xf>
    <xf numFmtId="14" fontId="11" fillId="0" borderId="0" xfId="2" applyNumberFormat="1" applyProtection="1"/>
    <xf numFmtId="0" fontId="11" fillId="0" borderId="0" xfId="2" applyNumberFormat="1" applyProtection="1"/>
    <xf numFmtId="0" fontId="16" fillId="0" borderId="0" xfId="2" applyFont="1" applyBorder="1" applyAlignment="1" applyProtection="1">
      <alignment vertical="top" wrapText="1"/>
    </xf>
    <xf numFmtId="0" fontId="13" fillId="5" borderId="13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12" xfId="2" applyNumberFormat="1" applyFont="1" applyFill="1" applyBorder="1" applyAlignment="1" applyProtection="1">
      <alignment horizontal="center" vertical="center"/>
      <protection locked="0" hidden="1"/>
    </xf>
    <xf numFmtId="1" fontId="13" fillId="5" borderId="12" xfId="2" applyNumberFormat="1" applyFont="1" applyFill="1" applyBorder="1" applyAlignment="1" applyProtection="1">
      <alignment horizontal="right" vertical="center"/>
      <protection locked="0"/>
    </xf>
    <xf numFmtId="1" fontId="13" fillId="5" borderId="1" xfId="2" applyNumberFormat="1" applyFont="1" applyFill="1" applyBorder="1" applyAlignment="1" applyProtection="1">
      <alignment horizontal="right"/>
      <protection locked="0"/>
    </xf>
    <xf numFmtId="1" fontId="13" fillId="5" borderId="15" xfId="2" applyNumberFormat="1" applyFont="1" applyFill="1" applyBorder="1" applyAlignment="1" applyProtection="1">
      <alignment horizontal="right" vertical="center"/>
      <protection locked="0"/>
    </xf>
    <xf numFmtId="1" fontId="15" fillId="0" borderId="21" xfId="2" applyNumberFormat="1" applyFont="1" applyBorder="1" applyAlignment="1" applyProtection="1">
      <alignment horizontal="right" vertical="center"/>
    </xf>
    <xf numFmtId="0" fontId="13" fillId="6" borderId="13" xfId="2" applyFont="1" applyFill="1" applyBorder="1" applyAlignment="1" applyProtection="1">
      <alignment horizontal="left" vertical="center" wrapText="1"/>
      <protection locked="0"/>
    </xf>
    <xf numFmtId="0" fontId="13" fillId="6" borderId="1" xfId="2" applyFont="1" applyFill="1" applyBorder="1" applyAlignment="1" applyProtection="1">
      <alignment horizontal="left" vertical="center" wrapText="1"/>
      <protection locked="0"/>
    </xf>
    <xf numFmtId="0" fontId="13" fillId="6" borderId="1" xfId="2" applyFont="1" applyFill="1" applyBorder="1" applyProtection="1">
      <protection locked="0"/>
    </xf>
    <xf numFmtId="0" fontId="13" fillId="5" borderId="12" xfId="2" applyNumberFormat="1" applyFont="1" applyFill="1" applyBorder="1" applyAlignment="1" applyProtection="1">
      <alignment horizontal="center" vertical="center"/>
      <protection locked="0"/>
    </xf>
    <xf numFmtId="0" fontId="13" fillId="5" borderId="13" xfId="2" applyNumberFormat="1" applyFont="1" applyFill="1" applyBorder="1" applyAlignment="1" applyProtection="1">
      <alignment horizontal="center" vertical="center"/>
      <protection locked="0"/>
    </xf>
    <xf numFmtId="0" fontId="13" fillId="6" borderId="16" xfId="2" applyFont="1" applyFill="1" applyBorder="1" applyProtection="1">
      <protection locked="0"/>
    </xf>
    <xf numFmtId="49" fontId="13" fillId="5" borderId="13" xfId="2" applyNumberFormat="1" applyFont="1" applyFill="1" applyBorder="1" applyAlignment="1" applyProtection="1">
      <alignment horizontal="center" vertical="center"/>
      <protection locked="0" hidden="1"/>
    </xf>
    <xf numFmtId="10" fontId="3" fillId="0" borderId="0" xfId="4" applyNumberFormat="1" applyFont="1" applyFill="1" applyBorder="1" applyAlignment="1" applyProtection="1">
      <alignment horizontal="right" vertical="center"/>
    </xf>
    <xf numFmtId="0" fontId="11" fillId="0" borderId="0" xfId="2" applyFill="1" applyBorder="1" applyProtection="1"/>
    <xf numFmtId="9" fontId="2" fillId="0" borderId="0" xfId="3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/>
    </xf>
    <xf numFmtId="0" fontId="13" fillId="0" borderId="0" xfId="2" applyFont="1" applyFill="1" applyBorder="1" applyProtection="1"/>
    <xf numFmtId="1" fontId="15" fillId="0" borderId="0" xfId="4" applyNumberFormat="1" applyFont="1" applyFill="1" applyBorder="1" applyAlignment="1" applyProtection="1">
      <alignment horizontal="right"/>
    </xf>
    <xf numFmtId="14" fontId="10" fillId="3" borderId="1" xfId="2" applyNumberFormat="1" applyFont="1" applyFill="1" applyBorder="1" applyAlignment="1" applyProtection="1">
      <alignment horizontal="center" vertical="center" wrapText="1"/>
    </xf>
    <xf numFmtId="0" fontId="13" fillId="6" borderId="11" xfId="2" applyFont="1" applyFill="1" applyBorder="1" applyProtection="1">
      <protection locked="0"/>
    </xf>
    <xf numFmtId="0" fontId="14" fillId="7" borderId="1" xfId="4" applyFont="1" applyFill="1" applyBorder="1" applyAlignment="1" applyProtection="1">
      <alignment vertical="center" wrapText="1"/>
    </xf>
    <xf numFmtId="0" fontId="14" fillId="3" borderId="1" xfId="4" applyFont="1" applyFill="1" applyBorder="1" applyAlignment="1" applyProtection="1">
      <alignment vertical="center" wrapText="1"/>
    </xf>
    <xf numFmtId="49" fontId="13" fillId="5" borderId="1" xfId="4" applyNumberFormat="1" applyFont="1" applyFill="1" applyBorder="1" applyAlignment="1" applyProtection="1">
      <alignment horizontal="center" vertical="center"/>
      <protection locked="0"/>
    </xf>
    <xf numFmtId="0" fontId="13" fillId="5" borderId="1" xfId="4" applyNumberFormat="1" applyFont="1" applyFill="1" applyBorder="1" applyAlignment="1" applyProtection="1">
      <alignment horizontal="center" vertical="center"/>
      <protection locked="0"/>
    </xf>
    <xf numFmtId="0" fontId="14" fillId="3" borderId="15" xfId="4" applyFont="1" applyFill="1" applyBorder="1" applyAlignment="1" applyProtection="1">
      <alignment vertical="center" wrapText="1"/>
    </xf>
    <xf numFmtId="49" fontId="13" fillId="5" borderId="15" xfId="4" applyNumberFormat="1" applyFont="1" applyFill="1" applyBorder="1" applyAlignment="1" applyProtection="1">
      <alignment horizontal="center" vertical="center"/>
      <protection locked="0"/>
    </xf>
    <xf numFmtId="0" fontId="13" fillId="5" borderId="15" xfId="4" applyNumberFormat="1" applyFont="1" applyFill="1" applyBorder="1" applyAlignment="1" applyProtection="1">
      <alignment horizontal="center" vertical="center"/>
      <protection locked="0"/>
    </xf>
    <xf numFmtId="0" fontId="13" fillId="5" borderId="28" xfId="2" applyFont="1" applyFill="1" applyBorder="1" applyAlignment="1" applyProtection="1">
      <alignment horizontal="center" vertical="center"/>
      <protection locked="0"/>
    </xf>
    <xf numFmtId="0" fontId="13" fillId="5" borderId="29" xfId="2" applyFont="1" applyFill="1" applyBorder="1" applyAlignment="1" applyProtection="1">
      <alignment horizontal="center" vertical="center"/>
      <protection locked="0"/>
    </xf>
    <xf numFmtId="0" fontId="13" fillId="5" borderId="30" xfId="2" applyFont="1" applyFill="1" applyBorder="1" applyProtection="1">
      <protection locked="0"/>
    </xf>
    <xf numFmtId="0" fontId="13" fillId="6" borderId="30" xfId="2" applyFont="1" applyFill="1" applyBorder="1" applyAlignment="1" applyProtection="1">
      <alignment horizontal="left" vertical="center" wrapText="1"/>
      <protection locked="0"/>
    </xf>
    <xf numFmtId="0" fontId="13" fillId="5" borderId="30" xfId="2" applyFont="1" applyFill="1" applyBorder="1" applyAlignment="1" applyProtection="1">
      <alignment horizontal="left" vertical="center" wrapText="1"/>
      <protection locked="0"/>
    </xf>
    <xf numFmtId="0" fontId="13" fillId="6" borderId="5" xfId="2" applyFont="1" applyFill="1" applyBorder="1" applyProtection="1">
      <protection locked="0"/>
    </xf>
    <xf numFmtId="49" fontId="13" fillId="5" borderId="5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30" xfId="2" applyNumberFormat="1" applyFont="1" applyFill="1" applyBorder="1" applyAlignment="1" applyProtection="1">
      <alignment horizontal="center" vertical="center"/>
      <protection locked="0" hidden="1"/>
    </xf>
    <xf numFmtId="0" fontId="13" fillId="5" borderId="5" xfId="2" applyNumberFormat="1" applyFont="1" applyFill="1" applyBorder="1" applyAlignment="1" applyProtection="1">
      <alignment horizontal="center" vertical="center"/>
      <protection locked="0"/>
    </xf>
    <xf numFmtId="0" fontId="13" fillId="5" borderId="1" xfId="2" applyFont="1" applyFill="1" applyBorder="1" applyProtection="1">
      <protection locked="0"/>
    </xf>
    <xf numFmtId="0" fontId="13" fillId="5" borderId="1" xfId="2" applyFont="1" applyFill="1" applyBorder="1" applyAlignment="1" applyProtection="1">
      <alignment horizontal="left" vertical="center" wrapText="1"/>
      <protection locked="0"/>
    </xf>
    <xf numFmtId="0" fontId="13" fillId="5" borderId="11" xfId="2" applyFont="1" applyFill="1" applyBorder="1" applyProtection="1">
      <protection locked="0"/>
    </xf>
    <xf numFmtId="0" fontId="13" fillId="6" borderId="11" xfId="2" applyFont="1" applyFill="1" applyBorder="1" applyAlignment="1" applyProtection="1">
      <alignment horizontal="left" vertical="center" wrapText="1"/>
      <protection locked="0"/>
    </xf>
    <xf numFmtId="0" fontId="13" fillId="5" borderId="11" xfId="2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Fill="1" applyBorder="1" applyAlignment="1" applyProtection="1">
      <alignment horizontal="center" vertical="center"/>
    </xf>
    <xf numFmtId="0" fontId="13" fillId="0" borderId="0" xfId="2" applyFont="1" applyFill="1" applyBorder="1" applyAlignment="1" applyProtection="1">
      <alignment horizontal="left" vertical="center" wrapText="1"/>
    </xf>
    <xf numFmtId="9" fontId="7" fillId="0" borderId="0" xfId="2" applyNumberFormat="1" applyFont="1" applyFill="1" applyBorder="1" applyAlignment="1" applyProtection="1">
      <alignment horizontal="center" vertical="center"/>
    </xf>
    <xf numFmtId="49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center"/>
    </xf>
    <xf numFmtId="10" fontId="13" fillId="0" borderId="0" xfId="2" applyNumberFormat="1" applyFont="1" applyFill="1" applyBorder="1" applyAlignment="1" applyProtection="1">
      <alignment horizontal="center" vertical="center"/>
    </xf>
    <xf numFmtId="0" fontId="21" fillId="4" borderId="7" xfId="2" applyFont="1" applyFill="1" applyBorder="1" applyAlignment="1" applyProtection="1">
      <alignment horizontal="center" vertical="center" wrapText="1"/>
    </xf>
    <xf numFmtId="0" fontId="21" fillId="4" borderId="1" xfId="2" applyFont="1" applyFill="1" applyBorder="1" applyAlignment="1" applyProtection="1">
      <alignment horizontal="center" vertical="center" wrapText="1"/>
    </xf>
    <xf numFmtId="14" fontId="21" fillId="4" borderId="1" xfId="2" applyNumberFormat="1" applyFont="1" applyFill="1" applyBorder="1" applyAlignment="1" applyProtection="1">
      <alignment horizontal="center" vertical="center" wrapText="1"/>
    </xf>
    <xf numFmtId="0" fontId="21" fillId="4" borderId="1" xfId="2" applyNumberFormat="1" applyFont="1" applyFill="1" applyBorder="1" applyAlignment="1" applyProtection="1">
      <alignment horizontal="center" vertical="center" wrapText="1"/>
    </xf>
    <xf numFmtId="9" fontId="6" fillId="0" borderId="0" xfId="3" applyFont="1" applyAlignment="1" applyProtection="1">
      <alignment horizontal="left" vertical="center"/>
    </xf>
    <xf numFmtId="9" fontId="22" fillId="0" borderId="0" xfId="2" applyNumberFormat="1" applyFont="1" applyProtection="1"/>
    <xf numFmtId="0" fontId="22" fillId="0" borderId="0" xfId="2" applyFont="1" applyProtection="1"/>
    <xf numFmtId="0" fontId="13" fillId="6" borderId="8" xfId="4" applyFont="1" applyFill="1" applyBorder="1" applyAlignment="1" applyProtection="1">
      <alignment vertical="center" wrapText="1"/>
      <protection locked="0"/>
    </xf>
    <xf numFmtId="0" fontId="13" fillId="7" borderId="8" xfId="4" applyFont="1" applyFill="1" applyBorder="1" applyAlignment="1" applyProtection="1">
      <alignment vertical="center" wrapText="1"/>
    </xf>
    <xf numFmtId="0" fontId="23" fillId="6" borderId="24" xfId="4" applyFont="1" applyFill="1" applyBorder="1" applyAlignment="1" applyProtection="1">
      <alignment vertical="center" wrapText="1"/>
      <protection hidden="1"/>
    </xf>
    <xf numFmtId="0" fontId="24" fillId="7" borderId="24" xfId="4" applyFont="1" applyFill="1" applyBorder="1" applyAlignment="1" applyProtection="1">
      <alignment vertical="center" wrapText="1"/>
      <protection hidden="1"/>
    </xf>
    <xf numFmtId="0" fontId="19" fillId="7" borderId="15" xfId="4" applyFont="1" applyFill="1" applyBorder="1" applyAlignment="1" applyProtection="1">
      <alignment horizontal="left" vertical="center" wrapText="1"/>
      <protection hidden="1"/>
    </xf>
    <xf numFmtId="0" fontId="11" fillId="0" borderId="0" xfId="2" applyFill="1" applyBorder="1" applyAlignment="1" applyProtection="1">
      <protection locked="0"/>
    </xf>
    <xf numFmtId="10" fontId="9" fillId="0" borderId="0" xfId="3" applyNumberFormat="1" applyFont="1" applyFill="1" applyBorder="1" applyProtection="1">
      <protection locked="0"/>
    </xf>
    <xf numFmtId="0" fontId="17" fillId="0" borderId="0" xfId="4" applyFont="1" applyFill="1" applyBorder="1" applyAlignment="1" applyProtection="1">
      <alignment vertical="center" wrapText="1"/>
      <protection locked="0"/>
    </xf>
    <xf numFmtId="0" fontId="16" fillId="0" borderId="25" xfId="2" applyFont="1" applyFill="1" applyBorder="1" applyAlignment="1" applyProtection="1">
      <alignment vertical="center" wrapText="1"/>
    </xf>
    <xf numFmtId="0" fontId="16" fillId="0" borderId="0" xfId="2" applyFont="1" applyFill="1" applyBorder="1" applyAlignment="1" applyProtection="1">
      <alignment vertical="center" wrapText="1"/>
    </xf>
    <xf numFmtId="10" fontId="14" fillId="0" borderId="9" xfId="3" applyNumberFormat="1" applyFont="1" applyFill="1" applyBorder="1" applyAlignment="1" applyProtection="1">
      <alignment horizontal="right"/>
    </xf>
    <xf numFmtId="10" fontId="14" fillId="0" borderId="14" xfId="3" applyNumberFormat="1" applyFont="1" applyFill="1" applyBorder="1" applyAlignment="1" applyProtection="1">
      <alignment horizontal="right"/>
    </xf>
    <xf numFmtId="10" fontId="14" fillId="0" borderId="12" xfId="3" applyNumberFormat="1" applyFont="1" applyFill="1" applyBorder="1" applyAlignment="1" applyProtection="1">
      <alignment horizontal="right"/>
    </xf>
    <xf numFmtId="10" fontId="14" fillId="0" borderId="13" xfId="3" applyNumberFormat="1" applyFont="1" applyFill="1" applyBorder="1" applyAlignment="1" applyProtection="1">
      <alignment horizontal="right"/>
    </xf>
    <xf numFmtId="0" fontId="20" fillId="2" borderId="0" xfId="1" applyFont="1" applyFill="1" applyBorder="1" applyAlignment="1" applyProtection="1">
      <alignment wrapText="1"/>
    </xf>
    <xf numFmtId="0" fontId="27" fillId="9" borderId="0" xfId="4" applyFont="1" applyFill="1"/>
    <xf numFmtId="0" fontId="28" fillId="9" borderId="0" xfId="4" applyFont="1" applyFill="1"/>
    <xf numFmtId="0" fontId="29" fillId="10" borderId="0" xfId="4" applyFont="1" applyFill="1"/>
    <xf numFmtId="0" fontId="30" fillId="9" borderId="0" xfId="4" applyFont="1" applyFill="1"/>
    <xf numFmtId="0" fontId="31" fillId="9" borderId="0" xfId="4" applyFont="1" applyFill="1"/>
    <xf numFmtId="0" fontId="29" fillId="10" borderId="0" xfId="9" applyFont="1" applyFill="1"/>
    <xf numFmtId="0" fontId="29" fillId="10" borderId="0" xfId="4" applyFont="1" applyFill="1" applyAlignment="1">
      <alignment vertical="center"/>
    </xf>
    <xf numFmtId="0" fontId="28" fillId="9" borderId="0" xfId="4" applyFont="1" applyFill="1" applyAlignment="1">
      <alignment horizontal="left" wrapText="1"/>
    </xf>
    <xf numFmtId="0" fontId="34" fillId="9" borderId="0" xfId="4" applyFont="1" applyFill="1"/>
    <xf numFmtId="0" fontId="35" fillId="9" borderId="0" xfId="4" applyFont="1" applyFill="1"/>
    <xf numFmtId="0" fontId="28" fillId="9" borderId="0" xfId="8" applyFont="1" applyFill="1"/>
    <xf numFmtId="0" fontId="28" fillId="10" borderId="0" xfId="8" applyFont="1" applyFill="1"/>
    <xf numFmtId="0" fontId="28" fillId="9" borderId="0" xfId="8" applyNumberFormat="1" applyFont="1" applyFill="1"/>
    <xf numFmtId="0" fontId="28" fillId="9" borderId="0" xfId="4" applyFont="1" applyFill="1" applyAlignment="1">
      <alignment horizontal="left" vertical="center" wrapText="1"/>
    </xf>
    <xf numFmtId="0" fontId="29" fillId="9" borderId="0" xfId="4" applyFont="1" applyFill="1" applyAlignment="1">
      <alignment vertical="top" wrapText="1"/>
    </xf>
    <xf numFmtId="0" fontId="29" fillId="10" borderId="0" xfId="4" applyFont="1" applyFill="1" applyAlignment="1">
      <alignment vertical="top" wrapText="1"/>
    </xf>
    <xf numFmtId="1" fontId="14" fillId="7" borderId="35" xfId="2" applyNumberFormat="1" applyFont="1" applyFill="1" applyBorder="1" applyProtection="1"/>
    <xf numFmtId="10" fontId="14" fillId="7" borderId="35" xfId="2" applyNumberFormat="1" applyFont="1" applyFill="1" applyBorder="1" applyProtection="1"/>
    <xf numFmtId="0" fontId="10" fillId="3" borderId="1" xfId="2" applyFont="1" applyFill="1" applyBorder="1" applyAlignment="1" applyProtection="1">
      <alignment horizontal="center" vertical="center" wrapText="1"/>
    </xf>
    <xf numFmtId="0" fontId="5" fillId="5" borderId="0" xfId="11" applyFont="1" applyFill="1" applyBorder="1" applyProtection="1">
      <protection locked="0"/>
    </xf>
    <xf numFmtId="0" fontId="2" fillId="5" borderId="0" xfId="11" applyFont="1" applyFill="1" applyProtection="1"/>
    <xf numFmtId="0" fontId="2" fillId="5" borderId="0" xfId="11" applyFont="1" applyFill="1" applyBorder="1" applyProtection="1"/>
    <xf numFmtId="0" fontId="2" fillId="2" borderId="0" xfId="11" applyFont="1" applyFill="1" applyBorder="1" applyProtection="1"/>
    <xf numFmtId="0" fontId="8" fillId="2" borderId="0" xfId="11" applyFont="1" applyFill="1" applyBorder="1" applyProtection="1"/>
    <xf numFmtId="0" fontId="2" fillId="2" borderId="0" xfId="11" applyFont="1" applyFill="1" applyProtection="1"/>
    <xf numFmtId="0" fontId="36" fillId="2" borderId="0" xfId="11" applyFill="1" applyProtection="1"/>
    <xf numFmtId="0" fontId="5" fillId="0" borderId="0" xfId="11" applyFont="1" applyFill="1" applyBorder="1" applyProtection="1"/>
    <xf numFmtId="0" fontId="2" fillId="2" borderId="0" xfId="11" applyFont="1" applyFill="1" applyBorder="1" applyProtection="1">
      <protection locked="0"/>
    </xf>
    <xf numFmtId="1" fontId="15" fillId="0" borderId="35" xfId="2" applyNumberFormat="1" applyFont="1" applyBorder="1" applyAlignment="1" applyProtection="1">
      <alignment horizontal="right" vertical="center"/>
    </xf>
    <xf numFmtId="1" fontId="15" fillId="7" borderId="22" xfId="2" applyNumberFormat="1" applyFont="1" applyFill="1" applyBorder="1" applyAlignment="1" applyProtection="1">
      <alignment horizontal="right"/>
    </xf>
    <xf numFmtId="1" fontId="15" fillId="7" borderId="23" xfId="2" applyNumberFormat="1" applyFont="1" applyFill="1" applyBorder="1" applyAlignment="1" applyProtection="1">
      <alignment horizontal="right"/>
    </xf>
    <xf numFmtId="0" fontId="28" fillId="9" borderId="0" xfId="4" applyFont="1" applyFill="1" applyAlignment="1">
      <alignment horizontal="left" vertical="center" wrapText="1"/>
    </xf>
    <xf numFmtId="0" fontId="28" fillId="9" borderId="0" xfId="4" applyFont="1" applyFill="1" applyAlignment="1">
      <alignment horizontal="left" vertical="top" wrapText="1"/>
    </xf>
    <xf numFmtId="0" fontId="28" fillId="9" borderId="0" xfId="9" applyFont="1" applyFill="1" applyAlignment="1">
      <alignment horizontal="left" vertical="center" wrapText="1"/>
    </xf>
    <xf numFmtId="0" fontId="28" fillId="9" borderId="0" xfId="4" applyFont="1" applyFill="1" applyAlignment="1">
      <alignment horizontal="left" wrapText="1"/>
    </xf>
    <xf numFmtId="14" fontId="32" fillId="9" borderId="0" xfId="10" applyNumberFormat="1" applyFill="1" applyAlignment="1" applyProtection="1">
      <alignment horizontal="left" vertical="center"/>
    </xf>
    <xf numFmtId="14" fontId="33" fillId="9" borderId="0" xfId="10" applyNumberFormat="1" applyFont="1" applyFill="1" applyAlignment="1" applyProtection="1">
      <alignment horizontal="left" vertical="center"/>
    </xf>
    <xf numFmtId="0" fontId="3" fillId="8" borderId="17" xfId="2" applyFont="1" applyFill="1" applyBorder="1" applyAlignment="1" applyProtection="1">
      <alignment horizontal="left" vertical="center" wrapText="1"/>
    </xf>
    <xf numFmtId="0" fontId="3" fillId="8" borderId="31" xfId="2" applyFont="1" applyFill="1" applyBorder="1" applyAlignment="1" applyProtection="1">
      <alignment horizontal="left" vertical="center" wrapText="1"/>
    </xf>
    <xf numFmtId="0" fontId="16" fillId="0" borderId="18" xfId="2" applyFont="1" applyFill="1" applyBorder="1" applyAlignment="1" applyProtection="1">
      <alignment horizontal="left" vertical="center" wrapText="1"/>
    </xf>
    <xf numFmtId="0" fontId="16" fillId="0" borderId="19" xfId="2" applyFont="1" applyFill="1" applyBorder="1" applyAlignment="1" applyProtection="1">
      <alignment horizontal="left" vertical="center" wrapText="1"/>
    </xf>
    <xf numFmtId="0" fontId="16" fillId="0" borderId="20" xfId="2" applyFont="1" applyFill="1" applyBorder="1" applyAlignment="1" applyProtection="1">
      <alignment horizontal="left" vertical="center" wrapText="1"/>
    </xf>
    <xf numFmtId="0" fontId="10" fillId="3" borderId="32" xfId="2" applyFont="1" applyFill="1" applyBorder="1" applyAlignment="1" applyProtection="1">
      <alignment horizontal="center" vertical="center" wrapText="1"/>
    </xf>
    <xf numFmtId="0" fontId="10" fillId="3" borderId="33" xfId="2" applyFont="1" applyFill="1" applyBorder="1" applyAlignment="1" applyProtection="1">
      <alignment horizontal="center" vertical="center" wrapText="1"/>
    </xf>
    <xf numFmtId="0" fontId="10" fillId="3" borderId="3" xfId="2" applyFont="1" applyFill="1" applyBorder="1" applyAlignment="1" applyProtection="1">
      <alignment horizontal="center" vertical="center" wrapText="1"/>
    </xf>
    <xf numFmtId="0" fontId="10" fillId="3" borderId="1" xfId="2" applyFont="1" applyFill="1" applyBorder="1" applyAlignment="1" applyProtection="1">
      <alignment horizontal="center" vertical="center" wrapText="1"/>
    </xf>
    <xf numFmtId="0" fontId="12" fillId="3" borderId="10" xfId="2" applyFont="1" applyFill="1" applyBorder="1" applyAlignment="1" applyProtection="1">
      <alignment horizontal="center" vertical="center" wrapText="1"/>
    </xf>
    <xf numFmtId="0" fontId="12" fillId="3" borderId="11" xfId="2" applyFont="1" applyFill="1" applyBorder="1" applyAlignment="1" applyProtection="1">
      <alignment horizontal="center" vertical="center" wrapText="1"/>
    </xf>
    <xf numFmtId="0" fontId="10" fillId="3" borderId="34" xfId="2" applyFont="1" applyFill="1" applyBorder="1" applyAlignment="1" applyProtection="1">
      <alignment horizontal="center" vertical="center" wrapText="1"/>
    </xf>
    <xf numFmtId="0" fontId="10" fillId="3" borderId="4" xfId="2" applyFont="1" applyFill="1" applyBorder="1" applyAlignment="1" applyProtection="1">
      <alignment horizontal="center" vertical="center" wrapText="1"/>
    </xf>
    <xf numFmtId="0" fontId="10" fillId="3" borderId="6" xfId="2" applyFont="1" applyFill="1" applyBorder="1" applyAlignment="1" applyProtection="1">
      <alignment horizontal="center" vertical="center" wrapText="1"/>
    </xf>
    <xf numFmtId="0" fontId="13" fillId="5" borderId="26" xfId="4" applyFont="1" applyFill="1" applyBorder="1" applyAlignment="1" applyProtection="1">
      <alignment horizontal="center" vertical="center" wrapText="1"/>
      <protection locked="0"/>
    </xf>
    <xf numFmtId="0" fontId="13" fillId="5" borderId="27" xfId="4" applyFont="1" applyFill="1" applyBorder="1" applyAlignment="1" applyProtection="1">
      <alignment horizontal="center" vertical="center" wrapText="1"/>
      <protection locked="0"/>
    </xf>
    <xf numFmtId="0" fontId="13" fillId="5" borderId="8" xfId="4" applyFont="1" applyFill="1" applyBorder="1" applyAlignment="1" applyProtection="1">
      <alignment horizontal="center" vertical="center"/>
      <protection locked="0"/>
    </xf>
    <xf numFmtId="0" fontId="13" fillId="5" borderId="24" xfId="4" applyFont="1" applyFill="1" applyBorder="1" applyAlignment="1" applyProtection="1">
      <alignment horizontal="center" vertical="center"/>
      <protection locked="0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3" borderId="7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</xf>
    <xf numFmtId="0" fontId="18" fillId="3" borderId="1" xfId="2" applyFont="1" applyFill="1" applyBorder="1" applyAlignment="1" applyProtection="1">
      <alignment horizontal="center" vertical="center" wrapText="1"/>
    </xf>
    <xf numFmtId="0" fontId="10" fillId="3" borderId="10" xfId="2" applyFont="1" applyFill="1" applyBorder="1" applyAlignment="1" applyProtection="1">
      <alignment horizontal="center" vertical="center" wrapText="1"/>
    </xf>
    <xf numFmtId="0" fontId="10" fillId="3" borderId="11" xfId="2" applyFont="1" applyFill="1" applyBorder="1" applyAlignment="1" applyProtection="1">
      <alignment horizontal="center" vertical="center" wrapText="1"/>
    </xf>
  </cellXfs>
  <cellStyles count="12">
    <cellStyle name="Hyperlink" xfId="10" builtinId="8"/>
    <cellStyle name="Normal" xfId="0" builtinId="0"/>
    <cellStyle name="Normal 2" xfId="8"/>
    <cellStyle name="Normal 2 2" xfId="4"/>
    <cellStyle name="Normal 2 2 2" xfId="9"/>
    <cellStyle name="Normal 2 2 3" xfId="7"/>
    <cellStyle name="Normal 3" xfId="2"/>
    <cellStyle name="Normal 4" xfId="11"/>
    <cellStyle name="Normal_Sheet1" xfId="1"/>
    <cellStyle name="Percent 2" xfId="6"/>
    <cellStyle name="Percent 2 2" xfId="5"/>
    <cellStyle name="Percent 3" xf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vstv.pravosudje.ba/vstvfo/B/141/article/13491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4"/>
  <sheetViews>
    <sheetView tabSelected="1" workbookViewId="0">
      <selection activeCell="B2" sqref="B2"/>
    </sheetView>
  </sheetViews>
  <sheetFormatPr defaultRowHeight="15.75" x14ac:dyDescent="0.25"/>
  <cols>
    <col min="1" max="1" width="2.42578125" style="86" customWidth="1"/>
    <col min="2" max="12" width="9.140625" style="86"/>
    <col min="13" max="13" width="9" style="86" customWidth="1"/>
    <col min="14" max="14" width="2.7109375" style="86" customWidth="1"/>
    <col min="15" max="16384" width="9.140625" style="86"/>
  </cols>
  <sheetData>
    <row r="2" spans="2:13" ht="27" x14ac:dyDescent="0.35">
      <c r="B2" s="84" t="s">
        <v>36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2:13" ht="18.75" hidden="1" x14ac:dyDescent="0.3">
      <c r="B3" s="87" t="s">
        <v>37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2:13" ht="18.75" x14ac:dyDescent="0.3">
      <c r="B4" s="88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</row>
    <row r="5" spans="2:13" s="89" customFormat="1" ht="30" customHeight="1" x14ac:dyDescent="0.25">
      <c r="B5" s="117" t="s">
        <v>58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</row>
    <row r="6" spans="2:13" s="90" customFormat="1" ht="23.25" customHeight="1" x14ac:dyDescent="0.2">
      <c r="B6" s="119" t="s">
        <v>61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</row>
    <row r="7" spans="2:13" ht="25.5" customHeight="1" x14ac:dyDescent="0.25">
      <c r="B7" s="118" t="s">
        <v>38</v>
      </c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</row>
    <row r="8" spans="2:13" ht="8.25" customHeight="1" x14ac:dyDescent="0.25">
      <c r="B8" s="118" t="s">
        <v>39</v>
      </c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</row>
    <row r="9" spans="2:13" ht="16.5" customHeight="1" x14ac:dyDescent="0.25"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</row>
    <row r="10" spans="2:13" ht="7.5" customHeight="1" x14ac:dyDescent="0.25"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</row>
    <row r="11" spans="2:13" x14ac:dyDescent="0.25">
      <c r="B11" s="85" t="s">
        <v>40</v>
      </c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</row>
    <row r="12" spans="2:13" ht="21.75" customHeight="1" x14ac:dyDescent="0.25">
      <c r="B12" s="85" t="s">
        <v>41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</row>
    <row r="13" spans="2:13" ht="8.25" customHeight="1" x14ac:dyDescent="0.25"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</row>
    <row r="14" spans="2:13" x14ac:dyDescent="0.25">
      <c r="B14" s="85" t="s">
        <v>62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</row>
    <row r="15" spans="2:13" ht="9.75" customHeight="1" x14ac:dyDescent="0.25"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</row>
    <row r="16" spans="2:13" x14ac:dyDescent="0.25">
      <c r="B16" s="118" t="s">
        <v>52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</row>
    <row r="17" spans="2:13" x14ac:dyDescent="0.25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</row>
    <row r="18" spans="2:13" ht="9" customHeight="1" x14ac:dyDescent="0.25"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</row>
    <row r="19" spans="2:13" ht="29.25" customHeight="1" x14ac:dyDescent="0.25">
      <c r="B19" s="118" t="s">
        <v>42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</row>
    <row r="20" spans="2:13" hidden="1" x14ac:dyDescent="0.25"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</row>
    <row r="21" spans="2:13" hidden="1" x14ac:dyDescent="0.25"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</row>
    <row r="22" spans="2:13" x14ac:dyDescent="0.25"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</row>
    <row r="23" spans="2:13" ht="19.5" x14ac:dyDescent="0.35">
      <c r="B23" s="92" t="s">
        <v>43</v>
      </c>
      <c r="C23" s="93"/>
      <c r="D23" s="93"/>
      <c r="E23" s="93"/>
      <c r="F23" s="93"/>
      <c r="G23" s="93"/>
      <c r="H23" s="93"/>
      <c r="I23" s="93"/>
      <c r="J23" s="85"/>
      <c r="K23" s="85"/>
      <c r="L23" s="85"/>
      <c r="M23" s="85"/>
    </row>
    <row r="24" spans="2:13" ht="3.75" customHeight="1" x14ac:dyDescent="0.35">
      <c r="B24" s="93"/>
      <c r="C24" s="93"/>
      <c r="D24" s="93"/>
      <c r="E24" s="93"/>
      <c r="F24" s="93"/>
      <c r="G24" s="93"/>
      <c r="H24" s="93"/>
      <c r="I24" s="93"/>
      <c r="J24" s="85"/>
      <c r="K24" s="85"/>
      <c r="L24" s="85"/>
      <c r="M24" s="85"/>
    </row>
    <row r="25" spans="2:13" s="95" customFormat="1" hidden="1" x14ac:dyDescent="0.25">
      <c r="B25" s="94" t="s">
        <v>44</v>
      </c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</row>
    <row r="26" spans="2:13" s="95" customFormat="1" hidden="1" x14ac:dyDescent="0.25">
      <c r="B26" s="96" t="s">
        <v>45</v>
      </c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</row>
    <row r="27" spans="2:13" ht="15.75" hidden="1" customHeight="1" x14ac:dyDescent="0.25">
      <c r="B27" s="118" t="s">
        <v>46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</row>
    <row r="28" spans="2:13" hidden="1" x14ac:dyDescent="0.25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</row>
    <row r="29" spans="2:13" ht="34.5" hidden="1" customHeight="1" x14ac:dyDescent="0.25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</row>
    <row r="30" spans="2:13" ht="15.75" hidden="1" customHeight="1" x14ac:dyDescent="0.25">
      <c r="B30" s="118" t="s">
        <v>47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</row>
    <row r="31" spans="2:13" ht="25.5" hidden="1" customHeight="1" x14ac:dyDescent="0.25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</row>
    <row r="32" spans="2:13" hidden="1" x14ac:dyDescent="0.25"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</row>
    <row r="33" spans="2:13" ht="30" hidden="1" customHeight="1" x14ac:dyDescent="0.25">
      <c r="B33" s="115" t="s">
        <v>48</v>
      </c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</row>
    <row r="34" spans="2:13" ht="30" hidden="1" customHeight="1" x14ac:dyDescent="0.25"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</row>
    <row r="35" spans="2:13" hidden="1" x14ac:dyDescent="0.25"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</row>
    <row r="36" spans="2:13" ht="140.1" hidden="1" customHeight="1" x14ac:dyDescent="0.25">
      <c r="B36" s="115" t="s">
        <v>49</v>
      </c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</row>
    <row r="37" spans="2:13" ht="14.25" hidden="1" customHeight="1" x14ac:dyDescent="0.25"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</row>
    <row r="38" spans="2:13" ht="15.75" hidden="1" customHeight="1" x14ac:dyDescent="0.25">
      <c r="B38" s="116" t="s">
        <v>50</v>
      </c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</row>
    <row r="39" spans="2:13" ht="16.5" hidden="1" customHeight="1" x14ac:dyDescent="0.25"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</row>
    <row r="40" spans="2:13" hidden="1" x14ac:dyDescent="0.25"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</row>
    <row r="41" spans="2:13" hidden="1" x14ac:dyDescent="0.25"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</row>
    <row r="42" spans="2:13" hidden="1" x14ac:dyDescent="0.25"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</row>
    <row r="43" spans="2:13" hidden="1" x14ac:dyDescent="0.25"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</row>
    <row r="44" spans="2:13" hidden="1" x14ac:dyDescent="0.25"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</row>
    <row r="45" spans="2:13" hidden="1" x14ac:dyDescent="0.25"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</row>
    <row r="46" spans="2:13" hidden="1" x14ac:dyDescent="0.25"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</row>
    <row r="47" spans="2:13" hidden="1" x14ac:dyDescent="0.25"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</row>
    <row r="48" spans="2:13" hidden="1" x14ac:dyDescent="0.25"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</row>
    <row r="49" spans="2:13" hidden="1" x14ac:dyDescent="0.25"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</row>
    <row r="50" spans="2:13" hidden="1" x14ac:dyDescent="0.25"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</row>
    <row r="51" spans="2:13" hidden="1" x14ac:dyDescent="0.25"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</row>
    <row r="52" spans="2:13" hidden="1" x14ac:dyDescent="0.25"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</row>
    <row r="53" spans="2:13" hidden="1" x14ac:dyDescent="0.25"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</row>
    <row r="54" spans="2:13" hidden="1" x14ac:dyDescent="0.25"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</row>
    <row r="55" spans="2:13" hidden="1" x14ac:dyDescent="0.25"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</row>
    <row r="56" spans="2:13" hidden="1" x14ac:dyDescent="0.25"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</row>
    <row r="57" spans="2:13" hidden="1" x14ac:dyDescent="0.25"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</row>
    <row r="58" spans="2:13" hidden="1" x14ac:dyDescent="0.25"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</row>
    <row r="59" spans="2:13" hidden="1" x14ac:dyDescent="0.25"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</row>
    <row r="60" spans="2:13" hidden="1" x14ac:dyDescent="0.25"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</row>
    <row r="61" spans="2:13" hidden="1" x14ac:dyDescent="0.25"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</row>
    <row r="62" spans="2:13" hidden="1" x14ac:dyDescent="0.25"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</row>
    <row r="63" spans="2:13" hidden="1" x14ac:dyDescent="0.25"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</row>
    <row r="64" spans="2:13" hidden="1" x14ac:dyDescent="0.25">
      <c r="B64" s="11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</row>
    <row r="65" spans="2:13" hidden="1" x14ac:dyDescent="0.25"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</row>
    <row r="66" spans="2:13" hidden="1" x14ac:dyDescent="0.25">
      <c r="B66" s="116"/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6"/>
    </row>
    <row r="67" spans="2:13" hidden="1" x14ac:dyDescent="0.25"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</row>
    <row r="68" spans="2:13" hidden="1" x14ac:dyDescent="0.25"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</row>
    <row r="69" spans="2:13" hidden="1" x14ac:dyDescent="0.25">
      <c r="B69" s="116"/>
      <c r="C69" s="116"/>
      <c r="D69" s="116"/>
      <c r="E69" s="116"/>
      <c r="F69" s="116"/>
      <c r="G69" s="116"/>
      <c r="H69" s="116"/>
      <c r="I69" s="116"/>
      <c r="J69" s="116"/>
      <c r="K69" s="116"/>
      <c r="L69" s="116"/>
      <c r="M69" s="116"/>
    </row>
    <row r="70" spans="2:13" hidden="1" x14ac:dyDescent="0.25">
      <c r="B70" s="116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</row>
    <row r="71" spans="2:13" hidden="1" x14ac:dyDescent="0.25"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</row>
    <row r="72" spans="2:13" hidden="1" x14ac:dyDescent="0.25"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</row>
    <row r="73" spans="2:13" hidden="1" x14ac:dyDescent="0.25"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</row>
    <row r="74" spans="2:13" hidden="1" x14ac:dyDescent="0.25"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</row>
    <row r="75" spans="2:13" ht="38.25" customHeight="1" x14ac:dyDescent="0.25">
      <c r="B75" s="115" t="s">
        <v>51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</row>
    <row r="76" spans="2:13" x14ac:dyDescent="0.25"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</row>
    <row r="77" spans="2:13" x14ac:dyDescent="0.25"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</row>
    <row r="78" spans="2:13" x14ac:dyDescent="0.25"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</row>
    <row r="79" spans="2:13" x14ac:dyDescent="0.25"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</row>
    <row r="80" spans="2:13" x14ac:dyDescent="0.25"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</row>
    <row r="81" spans="2:13" x14ac:dyDescent="0.25"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</row>
    <row r="82" spans="2:13" x14ac:dyDescent="0.25"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</row>
    <row r="83" spans="2:13" x14ac:dyDescent="0.25"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</row>
    <row r="84" spans="2:13" x14ac:dyDescent="0.25"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</row>
  </sheetData>
  <sheetProtection algorithmName="SHA-512" hashValue="512Y8zSL0U4/6rksyF1hVa9hYQ500qDe5xz9gUmRxZXYPS2lD7AeF/R4YSBNzOYOn8jdzfCY4o+QjpQk9PAf5A==" saltValue="TKWcMgVnNxDLZBaNRu0gKg==" spinCount="100000" sheet="1" objects="1" scenarios="1"/>
  <mergeCells count="12">
    <mergeCell ref="B33:M34"/>
    <mergeCell ref="B36:M36"/>
    <mergeCell ref="B38:M74"/>
    <mergeCell ref="B75:M75"/>
    <mergeCell ref="B5:M5"/>
    <mergeCell ref="B7:M7"/>
    <mergeCell ref="B8:M9"/>
    <mergeCell ref="B19:M21"/>
    <mergeCell ref="B27:M29"/>
    <mergeCell ref="B30:M31"/>
    <mergeCell ref="B6:M6"/>
    <mergeCell ref="B16:M17"/>
  </mergeCells>
  <hyperlinks>
    <hyperlink ref="B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89"/>
  <sheetViews>
    <sheetView showGridLines="0" view="pageBreakPreview" zoomScaleNormal="70" zoomScaleSheetLayoutView="100" workbookViewId="0">
      <pane ySplit="6" topLeftCell="A7" activePane="bottomLeft" state="frozen"/>
      <selection activeCell="V77" sqref="V77"/>
      <selection pane="bottomLeft" activeCell="B7" sqref="B7:B8"/>
    </sheetView>
  </sheetViews>
  <sheetFormatPr defaultRowHeight="15" x14ac:dyDescent="0.25"/>
  <cols>
    <col min="1" max="1" width="6.5703125" style="4" customWidth="1"/>
    <col min="2" max="2" width="20.140625" style="4" customWidth="1"/>
    <col min="3" max="3" width="11.140625" style="4" hidden="1" customWidth="1"/>
    <col min="4" max="4" width="21.42578125" style="4" customWidth="1"/>
    <col min="5" max="5" width="15.140625" style="4" customWidth="1"/>
    <col min="6" max="6" width="1.42578125" style="4" hidden="1" customWidth="1"/>
    <col min="7" max="7" width="15.140625" style="4" customWidth="1"/>
    <col min="8" max="8" width="12.28515625" style="10" customWidth="1"/>
    <col min="9" max="9" width="12.5703125" style="10" customWidth="1"/>
    <col min="10" max="10" width="13.85546875" style="11" customWidth="1"/>
    <col min="11" max="11" width="12.140625" style="4" customWidth="1"/>
    <col min="12" max="12" width="13.85546875" style="4" customWidth="1"/>
    <col min="13" max="13" width="13.5703125" style="4" customWidth="1"/>
    <col min="14" max="14" width="18.85546875" style="4" customWidth="1"/>
    <col min="15" max="15" width="14.28515625" style="4" customWidth="1"/>
    <col min="16" max="16" width="14.140625" style="4" customWidth="1"/>
    <col min="17" max="22" width="9.140625" style="4" hidden="1" customWidth="1"/>
    <col min="23" max="24" width="9.140625" style="4" customWidth="1"/>
    <col min="25" max="25" width="9.140625" style="4" hidden="1" customWidth="1"/>
    <col min="26" max="16384" width="9.140625" style="4"/>
  </cols>
  <sheetData>
    <row r="1" spans="1:25" s="109" customFormat="1" ht="25.5" customHeight="1" x14ac:dyDescent="0.25">
      <c r="A1" s="1" t="s">
        <v>27</v>
      </c>
      <c r="B1" s="1"/>
      <c r="C1" s="1"/>
      <c r="D1" s="103" t="s">
        <v>35</v>
      </c>
      <c r="E1" s="103"/>
      <c r="F1" s="103"/>
      <c r="G1" s="103"/>
      <c r="H1" s="104"/>
      <c r="I1" s="105"/>
      <c r="J1" s="106"/>
      <c r="K1" s="107">
        <v>2024</v>
      </c>
      <c r="L1" s="108"/>
      <c r="M1" s="108"/>
      <c r="N1" s="108"/>
      <c r="O1" s="108"/>
      <c r="P1" s="108"/>
      <c r="Q1" s="108"/>
      <c r="R1" s="108"/>
      <c r="S1" s="108"/>
      <c r="T1" s="108"/>
    </row>
    <row r="2" spans="1:25" s="109" customFormat="1" ht="25.5" customHeight="1" x14ac:dyDescent="0.25">
      <c r="A2" s="1" t="s">
        <v>9</v>
      </c>
      <c r="B2" s="1"/>
      <c r="C2" s="1"/>
      <c r="D2" s="110" t="s">
        <v>59</v>
      </c>
      <c r="E2" s="108"/>
      <c r="F2" s="106"/>
      <c r="H2" s="108"/>
      <c r="I2" s="106"/>
      <c r="J2" s="106"/>
      <c r="K2" s="111"/>
      <c r="L2" s="108"/>
      <c r="M2" s="108"/>
      <c r="N2" s="108"/>
      <c r="O2" s="108"/>
      <c r="P2" s="108"/>
      <c r="Q2" s="108"/>
      <c r="R2" s="108"/>
      <c r="S2" s="108"/>
      <c r="T2" s="108"/>
    </row>
    <row r="3" spans="1:25" ht="27.75" customHeight="1" thickBot="1" x14ac:dyDescent="0.3">
      <c r="A3" s="1" t="s">
        <v>56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83"/>
      <c r="P3" s="83"/>
    </row>
    <row r="4" spans="1:25" ht="50.1" customHeight="1" x14ac:dyDescent="0.25">
      <c r="A4" s="139" t="s">
        <v>10</v>
      </c>
      <c r="B4" s="141" t="s">
        <v>32</v>
      </c>
      <c r="C4" s="128" t="s">
        <v>11</v>
      </c>
      <c r="D4" s="128" t="s">
        <v>53</v>
      </c>
      <c r="E4" s="128" t="s">
        <v>26</v>
      </c>
      <c r="F4" s="143"/>
      <c r="G4" s="126" t="s">
        <v>54</v>
      </c>
      <c r="H4" s="127"/>
      <c r="I4" s="128" t="s">
        <v>29</v>
      </c>
      <c r="J4" s="130" t="s">
        <v>33</v>
      </c>
      <c r="K4" s="126" t="s">
        <v>34</v>
      </c>
      <c r="L4" s="132"/>
      <c r="M4" s="127"/>
      <c r="N4" s="133" t="s">
        <v>12</v>
      </c>
      <c r="Q4" s="2" t="s">
        <v>13</v>
      </c>
      <c r="R4" s="3" t="s">
        <v>14</v>
      </c>
    </row>
    <row r="5" spans="1:25" ht="50.1" customHeight="1" x14ac:dyDescent="0.25">
      <c r="A5" s="140"/>
      <c r="B5" s="142"/>
      <c r="C5" s="129"/>
      <c r="D5" s="129"/>
      <c r="E5" s="129"/>
      <c r="F5" s="144"/>
      <c r="G5" s="32" t="s">
        <v>15</v>
      </c>
      <c r="H5" s="32" t="s">
        <v>16</v>
      </c>
      <c r="I5" s="129"/>
      <c r="J5" s="131"/>
      <c r="K5" s="102" t="s">
        <v>30</v>
      </c>
      <c r="L5" s="102" t="s">
        <v>17</v>
      </c>
      <c r="M5" s="102" t="s">
        <v>31</v>
      </c>
      <c r="N5" s="134"/>
      <c r="Q5" s="3" t="s">
        <v>19</v>
      </c>
      <c r="R5" s="3" t="s">
        <v>28</v>
      </c>
      <c r="S5" s="3" t="s">
        <v>18</v>
      </c>
      <c r="T5" s="3" t="s">
        <v>63</v>
      </c>
    </row>
    <row r="6" spans="1:25" s="68" customFormat="1" ht="11.25" customHeight="1" x14ac:dyDescent="0.2">
      <c r="A6" s="62" t="s">
        <v>0</v>
      </c>
      <c r="B6" s="63" t="s">
        <v>1</v>
      </c>
      <c r="C6" s="63" t="s">
        <v>2</v>
      </c>
      <c r="D6" s="63" t="s">
        <v>2</v>
      </c>
      <c r="E6" s="63" t="s">
        <v>3</v>
      </c>
      <c r="F6" s="63" t="s">
        <v>20</v>
      </c>
      <c r="G6" s="63" t="s">
        <v>4</v>
      </c>
      <c r="H6" s="64" t="s">
        <v>5</v>
      </c>
      <c r="I6" s="64" t="s">
        <v>6</v>
      </c>
      <c r="J6" s="65" t="s">
        <v>7</v>
      </c>
      <c r="K6" s="63" t="s">
        <v>8</v>
      </c>
      <c r="L6" s="63" t="s">
        <v>21</v>
      </c>
      <c r="M6" s="63" t="s">
        <v>22</v>
      </c>
      <c r="N6" s="63" t="s">
        <v>23</v>
      </c>
      <c r="Q6" s="66">
        <v>1</v>
      </c>
      <c r="R6" s="66">
        <v>0.8</v>
      </c>
      <c r="S6" s="66">
        <v>0.7</v>
      </c>
      <c r="T6" s="66">
        <v>0.6</v>
      </c>
      <c r="U6" s="67">
        <v>0.5</v>
      </c>
    </row>
    <row r="7" spans="1:25" ht="15" customHeight="1" x14ac:dyDescent="0.25">
      <c r="A7" s="135">
        <v>1</v>
      </c>
      <c r="B7" s="137"/>
      <c r="C7" s="69"/>
      <c r="D7" s="70"/>
      <c r="E7" s="34" t="s">
        <v>24</v>
      </c>
      <c r="F7" s="35"/>
      <c r="G7" s="36"/>
      <c r="H7" s="36"/>
      <c r="I7" s="37">
        <v>262</v>
      </c>
      <c r="J7" s="37"/>
      <c r="K7" s="16"/>
      <c r="L7" s="16"/>
      <c r="M7" s="79"/>
      <c r="N7" s="113"/>
      <c r="Q7" s="5">
        <v>0.4</v>
      </c>
      <c r="R7" s="5">
        <v>0.3</v>
      </c>
      <c r="S7" s="5">
        <v>0.2</v>
      </c>
      <c r="T7" s="8" t="s">
        <v>25</v>
      </c>
      <c r="Y7" s="4">
        <f t="shared" ref="Y7:Y15" si="0">H7-G7</f>
        <v>0</v>
      </c>
    </row>
    <row r="8" spans="1:25" ht="15" customHeight="1" thickBot="1" x14ac:dyDescent="0.3">
      <c r="A8" s="136"/>
      <c r="B8" s="138"/>
      <c r="C8" s="71"/>
      <c r="D8" s="72">
        <f>D7</f>
        <v>0</v>
      </c>
      <c r="E8" s="73" t="str">
        <f>E7</f>
        <v>Glavni tužilac</v>
      </c>
      <c r="F8" s="38"/>
      <c r="G8" s="39"/>
      <c r="H8" s="39"/>
      <c r="I8" s="40">
        <v>262</v>
      </c>
      <c r="J8" s="40"/>
      <c r="K8" s="17"/>
      <c r="L8" s="17"/>
      <c r="M8" s="80"/>
      <c r="N8" s="114"/>
      <c r="Q8" s="3"/>
      <c r="R8" s="3"/>
      <c r="S8" s="3"/>
      <c r="T8" s="3"/>
      <c r="Y8" s="4">
        <f t="shared" si="0"/>
        <v>0</v>
      </c>
    </row>
    <row r="9" spans="1:25" ht="15" customHeight="1" thickTop="1" x14ac:dyDescent="0.25">
      <c r="A9" s="41">
        <v>2</v>
      </c>
      <c r="B9" s="52"/>
      <c r="C9" s="53"/>
      <c r="D9" s="54"/>
      <c r="E9" s="33"/>
      <c r="F9" s="24" t="str">
        <f t="shared" ref="F9:F72" si="1">IF(E9="Tužilac",1,"")</f>
        <v/>
      </c>
      <c r="G9" s="36"/>
      <c r="H9" s="36"/>
      <c r="I9" s="14">
        <v>262</v>
      </c>
      <c r="J9" s="22"/>
      <c r="K9" s="15"/>
      <c r="L9" s="15"/>
      <c r="M9" s="81" t="str">
        <f t="shared" ref="M9:M72" si="2">IF(K9="","",L9/K9)</f>
        <v/>
      </c>
      <c r="N9" s="18" t="str">
        <f>IF(M9="","",IF(M9&gt;0.94,50,IF(M9&gt;0.9,45,IF(M9&gt;0.8,40,IF(M9&gt;0.7,30,IF(M9&gt;0.6,20,IF(M9&gt;0.5,10,0)))))))</f>
        <v/>
      </c>
      <c r="Q9" s="3"/>
      <c r="R9" s="3"/>
      <c r="S9" s="3"/>
      <c r="T9" s="3"/>
      <c r="Y9" s="4">
        <f t="shared" si="0"/>
        <v>0</v>
      </c>
    </row>
    <row r="10" spans="1:25" ht="15" customHeight="1" x14ac:dyDescent="0.25">
      <c r="A10" s="41">
        <v>3</v>
      </c>
      <c r="B10" s="6"/>
      <c r="C10" s="20"/>
      <c r="D10" s="7"/>
      <c r="E10" s="33"/>
      <c r="F10" s="21" t="str">
        <f t="shared" si="1"/>
        <v/>
      </c>
      <c r="G10" s="36"/>
      <c r="H10" s="36"/>
      <c r="I10" s="13">
        <v>262</v>
      </c>
      <c r="J10" s="23"/>
      <c r="K10" s="9"/>
      <c r="L10" s="9"/>
      <c r="M10" s="82" t="str">
        <f t="shared" si="2"/>
        <v/>
      </c>
      <c r="N10" s="18" t="str">
        <f t="shared" ref="N10:N73" si="3">IF(M10="","",IF(M10&gt;0.94,50,IF(M10&gt;0.9,45,IF(M10&gt;0.8,40,IF(M10&gt;0.7,30,IF(M10&gt;0.6,20,IF(M10&gt;0.5,10,0)))))))</f>
        <v/>
      </c>
      <c r="Q10" s="3"/>
      <c r="R10" s="3"/>
      <c r="S10" s="3"/>
      <c r="T10" s="3"/>
      <c r="Y10" s="4">
        <f t="shared" si="0"/>
        <v>0</v>
      </c>
    </row>
    <row r="11" spans="1:25" ht="15" customHeight="1" x14ac:dyDescent="0.25">
      <c r="A11" s="41">
        <v>4</v>
      </c>
      <c r="B11" s="50"/>
      <c r="C11" s="20"/>
      <c r="D11" s="51"/>
      <c r="E11" s="33"/>
      <c r="F11" s="21" t="str">
        <f t="shared" si="1"/>
        <v/>
      </c>
      <c r="G11" s="36"/>
      <c r="H11" s="36"/>
      <c r="I11" s="13">
        <v>262</v>
      </c>
      <c r="J11" s="23"/>
      <c r="K11" s="9"/>
      <c r="L11" s="9"/>
      <c r="M11" s="82" t="str">
        <f t="shared" si="2"/>
        <v/>
      </c>
      <c r="N11" s="18" t="str">
        <f t="shared" si="3"/>
        <v/>
      </c>
      <c r="Q11" s="5"/>
      <c r="R11" s="5"/>
      <c r="S11" s="3"/>
      <c r="T11" s="3"/>
      <c r="Y11" s="4">
        <f t="shared" si="0"/>
        <v>0</v>
      </c>
    </row>
    <row r="12" spans="1:25" ht="15" customHeight="1" x14ac:dyDescent="0.25">
      <c r="A12" s="41">
        <v>5</v>
      </c>
      <c r="B12" s="6"/>
      <c r="C12" s="19"/>
      <c r="D12" s="7"/>
      <c r="E12" s="33"/>
      <c r="F12" s="21" t="str">
        <f t="shared" si="1"/>
        <v/>
      </c>
      <c r="G12" s="36"/>
      <c r="H12" s="36"/>
      <c r="I12" s="13">
        <v>262</v>
      </c>
      <c r="J12" s="23"/>
      <c r="K12" s="9"/>
      <c r="L12" s="9"/>
      <c r="M12" s="82" t="str">
        <f t="shared" si="2"/>
        <v/>
      </c>
      <c r="N12" s="18" t="str">
        <f t="shared" si="3"/>
        <v/>
      </c>
      <c r="Q12" s="5"/>
      <c r="R12" s="5"/>
      <c r="S12" s="3"/>
      <c r="T12" s="3"/>
      <c r="Y12" s="4">
        <f t="shared" si="0"/>
        <v>0</v>
      </c>
    </row>
    <row r="13" spans="1:25" ht="15" customHeight="1" x14ac:dyDescent="0.25">
      <c r="A13" s="41">
        <v>6</v>
      </c>
      <c r="B13" s="50"/>
      <c r="C13" s="20"/>
      <c r="D13" s="51"/>
      <c r="E13" s="33"/>
      <c r="F13" s="21" t="str">
        <f t="shared" si="1"/>
        <v/>
      </c>
      <c r="G13" s="36"/>
      <c r="H13" s="36"/>
      <c r="I13" s="13">
        <v>262</v>
      </c>
      <c r="J13" s="23"/>
      <c r="K13" s="9"/>
      <c r="L13" s="9"/>
      <c r="M13" s="82" t="str">
        <f t="shared" si="2"/>
        <v/>
      </c>
      <c r="N13" s="18" t="str">
        <f t="shared" si="3"/>
        <v/>
      </c>
      <c r="Q13" s="5"/>
      <c r="R13" s="5"/>
      <c r="S13" s="3"/>
      <c r="T13" s="3"/>
      <c r="Y13" s="4">
        <f t="shared" si="0"/>
        <v>0</v>
      </c>
    </row>
    <row r="14" spans="1:25" ht="15" customHeight="1" x14ac:dyDescent="0.25">
      <c r="A14" s="41">
        <v>7</v>
      </c>
      <c r="B14" s="50"/>
      <c r="C14" s="20"/>
      <c r="D14" s="51"/>
      <c r="E14" s="33"/>
      <c r="F14" s="21" t="str">
        <f t="shared" si="1"/>
        <v/>
      </c>
      <c r="G14" s="36"/>
      <c r="H14" s="36"/>
      <c r="I14" s="13">
        <v>262</v>
      </c>
      <c r="J14" s="23"/>
      <c r="K14" s="9"/>
      <c r="L14" s="9"/>
      <c r="M14" s="82" t="str">
        <f t="shared" si="2"/>
        <v/>
      </c>
      <c r="N14" s="18" t="str">
        <f t="shared" si="3"/>
        <v/>
      </c>
      <c r="Q14" s="5"/>
      <c r="R14" s="8"/>
      <c r="S14" s="3"/>
      <c r="T14" s="3"/>
      <c r="Y14" s="4">
        <f t="shared" si="0"/>
        <v>0</v>
      </c>
    </row>
    <row r="15" spans="1:25" ht="15" customHeight="1" x14ac:dyDescent="0.25">
      <c r="A15" s="41">
        <v>8</v>
      </c>
      <c r="B15" s="50"/>
      <c r="C15" s="20"/>
      <c r="D15" s="51"/>
      <c r="E15" s="33"/>
      <c r="F15" s="21" t="str">
        <f t="shared" si="1"/>
        <v/>
      </c>
      <c r="G15" s="36"/>
      <c r="H15" s="36"/>
      <c r="I15" s="13">
        <v>262</v>
      </c>
      <c r="J15" s="23"/>
      <c r="K15" s="9"/>
      <c r="L15" s="9"/>
      <c r="M15" s="82" t="str">
        <f t="shared" si="2"/>
        <v/>
      </c>
      <c r="N15" s="18" t="str">
        <f t="shared" si="3"/>
        <v/>
      </c>
      <c r="Q15" s="5"/>
      <c r="R15" s="8"/>
      <c r="S15" s="3"/>
      <c r="T15" s="3"/>
      <c r="Y15" s="4">
        <f t="shared" si="0"/>
        <v>0</v>
      </c>
    </row>
    <row r="16" spans="1:25" ht="15" customHeight="1" x14ac:dyDescent="0.25">
      <c r="A16" s="41">
        <v>9</v>
      </c>
      <c r="B16" s="50"/>
      <c r="C16" s="20"/>
      <c r="D16" s="51"/>
      <c r="E16" s="33"/>
      <c r="F16" s="21" t="str">
        <f t="shared" si="1"/>
        <v/>
      </c>
      <c r="G16" s="36"/>
      <c r="H16" s="36"/>
      <c r="I16" s="13">
        <v>262</v>
      </c>
      <c r="J16" s="23"/>
      <c r="K16" s="9"/>
      <c r="L16" s="9"/>
      <c r="M16" s="82" t="str">
        <f t="shared" si="2"/>
        <v/>
      </c>
      <c r="N16" s="18" t="str">
        <f t="shared" si="3"/>
        <v/>
      </c>
      <c r="Q16" s="5"/>
      <c r="R16" s="8"/>
      <c r="S16" s="3"/>
      <c r="T16" s="3"/>
    </row>
    <row r="17" spans="1:20" ht="15" customHeight="1" x14ac:dyDescent="0.25">
      <c r="A17" s="41">
        <v>10</v>
      </c>
      <c r="B17" s="50"/>
      <c r="C17" s="20"/>
      <c r="D17" s="51"/>
      <c r="E17" s="33"/>
      <c r="F17" s="21" t="str">
        <f t="shared" si="1"/>
        <v/>
      </c>
      <c r="G17" s="36"/>
      <c r="H17" s="36"/>
      <c r="I17" s="13">
        <v>262</v>
      </c>
      <c r="J17" s="23"/>
      <c r="K17" s="9"/>
      <c r="L17" s="9"/>
      <c r="M17" s="82" t="str">
        <f t="shared" si="2"/>
        <v/>
      </c>
      <c r="N17" s="18" t="str">
        <f t="shared" si="3"/>
        <v/>
      </c>
      <c r="Q17" s="5"/>
      <c r="R17" s="8"/>
      <c r="S17" s="3"/>
      <c r="T17" s="3"/>
    </row>
    <row r="18" spans="1:20" ht="15" customHeight="1" x14ac:dyDescent="0.25">
      <c r="A18" s="41">
        <v>11</v>
      </c>
      <c r="B18" s="50"/>
      <c r="C18" s="20"/>
      <c r="D18" s="51"/>
      <c r="E18" s="33"/>
      <c r="F18" s="21" t="str">
        <f t="shared" si="1"/>
        <v/>
      </c>
      <c r="G18" s="36"/>
      <c r="H18" s="36"/>
      <c r="I18" s="13">
        <v>262</v>
      </c>
      <c r="J18" s="23"/>
      <c r="K18" s="9"/>
      <c r="L18" s="9"/>
      <c r="M18" s="82" t="str">
        <f t="shared" si="2"/>
        <v/>
      </c>
      <c r="N18" s="18" t="str">
        <f t="shared" si="3"/>
        <v/>
      </c>
      <c r="Q18" s="5"/>
      <c r="R18" s="8"/>
      <c r="S18" s="3"/>
      <c r="T18" s="3"/>
    </row>
    <row r="19" spans="1:20" ht="15" customHeight="1" x14ac:dyDescent="0.25">
      <c r="A19" s="41">
        <v>12</v>
      </c>
      <c r="B19" s="50"/>
      <c r="C19" s="20"/>
      <c r="D19" s="51"/>
      <c r="E19" s="33"/>
      <c r="F19" s="21" t="str">
        <f t="shared" si="1"/>
        <v/>
      </c>
      <c r="G19" s="36"/>
      <c r="H19" s="36"/>
      <c r="I19" s="13">
        <v>262</v>
      </c>
      <c r="J19" s="23"/>
      <c r="K19" s="9"/>
      <c r="L19" s="9"/>
      <c r="M19" s="82" t="str">
        <f t="shared" si="2"/>
        <v/>
      </c>
      <c r="N19" s="18" t="str">
        <f t="shared" si="3"/>
        <v/>
      </c>
      <c r="Q19" s="5"/>
      <c r="R19" s="8"/>
      <c r="S19" s="3"/>
      <c r="T19" s="3"/>
    </row>
    <row r="20" spans="1:20" ht="15" customHeight="1" x14ac:dyDescent="0.25">
      <c r="A20" s="41">
        <v>13</v>
      </c>
      <c r="B20" s="50"/>
      <c r="C20" s="20"/>
      <c r="D20" s="51"/>
      <c r="E20" s="33"/>
      <c r="F20" s="21" t="str">
        <f t="shared" si="1"/>
        <v/>
      </c>
      <c r="G20" s="36"/>
      <c r="H20" s="36"/>
      <c r="I20" s="13">
        <v>262</v>
      </c>
      <c r="J20" s="23"/>
      <c r="K20" s="9"/>
      <c r="L20" s="9"/>
      <c r="M20" s="82" t="str">
        <f t="shared" si="2"/>
        <v/>
      </c>
      <c r="N20" s="18" t="str">
        <f t="shared" si="3"/>
        <v/>
      </c>
      <c r="Q20" s="5"/>
      <c r="R20" s="8"/>
      <c r="S20" s="3"/>
      <c r="T20" s="3"/>
    </row>
    <row r="21" spans="1:20" ht="15" customHeight="1" x14ac:dyDescent="0.25">
      <c r="A21" s="41">
        <v>14</v>
      </c>
      <c r="B21" s="50"/>
      <c r="C21" s="20"/>
      <c r="D21" s="51"/>
      <c r="E21" s="33"/>
      <c r="F21" s="21" t="str">
        <f t="shared" si="1"/>
        <v/>
      </c>
      <c r="G21" s="36"/>
      <c r="H21" s="36"/>
      <c r="I21" s="13">
        <v>262</v>
      </c>
      <c r="J21" s="23"/>
      <c r="K21" s="9"/>
      <c r="L21" s="9"/>
      <c r="M21" s="82" t="str">
        <f t="shared" si="2"/>
        <v/>
      </c>
      <c r="N21" s="18" t="str">
        <f t="shared" si="3"/>
        <v/>
      </c>
      <c r="Q21" s="5"/>
      <c r="R21" s="8"/>
      <c r="S21" s="3"/>
      <c r="T21" s="3"/>
    </row>
    <row r="22" spans="1:20" ht="15" customHeight="1" x14ac:dyDescent="0.25">
      <c r="A22" s="41">
        <v>15</v>
      </c>
      <c r="B22" s="50"/>
      <c r="C22" s="20"/>
      <c r="D22" s="51"/>
      <c r="E22" s="33"/>
      <c r="F22" s="21" t="str">
        <f t="shared" si="1"/>
        <v/>
      </c>
      <c r="G22" s="36"/>
      <c r="H22" s="36"/>
      <c r="I22" s="13">
        <v>262</v>
      </c>
      <c r="J22" s="23"/>
      <c r="K22" s="9"/>
      <c r="L22" s="9"/>
      <c r="M22" s="82" t="str">
        <f t="shared" si="2"/>
        <v/>
      </c>
      <c r="N22" s="18" t="str">
        <f t="shared" si="3"/>
        <v/>
      </c>
      <c r="Q22" s="5"/>
      <c r="R22" s="8"/>
      <c r="S22" s="3"/>
      <c r="T22" s="3"/>
    </row>
    <row r="23" spans="1:20" ht="15" customHeight="1" x14ac:dyDescent="0.25">
      <c r="A23" s="41">
        <v>16</v>
      </c>
      <c r="B23" s="6"/>
      <c r="C23" s="19"/>
      <c r="D23" s="7"/>
      <c r="E23" s="33"/>
      <c r="F23" s="21" t="str">
        <f t="shared" si="1"/>
        <v/>
      </c>
      <c r="G23" s="25"/>
      <c r="H23" s="25"/>
      <c r="I23" s="13">
        <v>262</v>
      </c>
      <c r="J23" s="23"/>
      <c r="K23" s="9"/>
      <c r="L23" s="9"/>
      <c r="M23" s="82" t="str">
        <f t="shared" si="2"/>
        <v/>
      </c>
      <c r="N23" s="18" t="str">
        <f t="shared" si="3"/>
        <v/>
      </c>
      <c r="Q23" s="5"/>
      <c r="R23" s="8"/>
      <c r="S23" s="3"/>
      <c r="T23" s="3"/>
    </row>
    <row r="24" spans="1:20" ht="15" customHeight="1" x14ac:dyDescent="0.25">
      <c r="A24" s="41">
        <v>17</v>
      </c>
      <c r="B24" s="6"/>
      <c r="C24" s="19"/>
      <c r="D24" s="7"/>
      <c r="E24" s="33"/>
      <c r="F24" s="21" t="str">
        <f t="shared" si="1"/>
        <v/>
      </c>
      <c r="G24" s="25"/>
      <c r="H24" s="25"/>
      <c r="I24" s="13">
        <v>262</v>
      </c>
      <c r="J24" s="23"/>
      <c r="K24" s="9"/>
      <c r="L24" s="9"/>
      <c r="M24" s="82" t="str">
        <f t="shared" si="2"/>
        <v/>
      </c>
      <c r="N24" s="18" t="str">
        <f t="shared" si="3"/>
        <v/>
      </c>
      <c r="Q24" s="5"/>
      <c r="R24" s="8"/>
      <c r="S24" s="3"/>
      <c r="T24" s="3"/>
    </row>
    <row r="25" spans="1:20" ht="15" customHeight="1" x14ac:dyDescent="0.25">
      <c r="A25" s="41">
        <v>18</v>
      </c>
      <c r="B25" s="6"/>
      <c r="C25" s="19"/>
      <c r="D25" s="7"/>
      <c r="E25" s="33"/>
      <c r="F25" s="21" t="str">
        <f t="shared" si="1"/>
        <v/>
      </c>
      <c r="G25" s="25"/>
      <c r="H25" s="25"/>
      <c r="I25" s="13">
        <v>262</v>
      </c>
      <c r="J25" s="23"/>
      <c r="K25" s="9"/>
      <c r="L25" s="9"/>
      <c r="M25" s="82" t="str">
        <f t="shared" si="2"/>
        <v/>
      </c>
      <c r="N25" s="18" t="str">
        <f t="shared" si="3"/>
        <v/>
      </c>
      <c r="Q25" s="5"/>
      <c r="R25" s="8"/>
      <c r="S25" s="3"/>
      <c r="T25" s="3"/>
    </row>
    <row r="26" spans="1:20" ht="15" customHeight="1" x14ac:dyDescent="0.25">
      <c r="A26" s="41">
        <v>19</v>
      </c>
      <c r="B26" s="6"/>
      <c r="C26" s="19"/>
      <c r="D26" s="7"/>
      <c r="E26" s="33"/>
      <c r="F26" s="21" t="str">
        <f t="shared" si="1"/>
        <v/>
      </c>
      <c r="G26" s="25"/>
      <c r="H26" s="25"/>
      <c r="I26" s="13">
        <v>262</v>
      </c>
      <c r="J26" s="23"/>
      <c r="K26" s="9"/>
      <c r="L26" s="9"/>
      <c r="M26" s="82" t="str">
        <f t="shared" si="2"/>
        <v/>
      </c>
      <c r="N26" s="18" t="str">
        <f t="shared" si="3"/>
        <v/>
      </c>
      <c r="Q26" s="5"/>
      <c r="R26" s="8"/>
      <c r="S26" s="3"/>
      <c r="T26" s="3"/>
    </row>
    <row r="27" spans="1:20" ht="15" customHeight="1" x14ac:dyDescent="0.25">
      <c r="A27" s="41">
        <v>20</v>
      </c>
      <c r="B27" s="6"/>
      <c r="C27" s="19"/>
      <c r="D27" s="7"/>
      <c r="E27" s="33"/>
      <c r="F27" s="21" t="str">
        <f t="shared" si="1"/>
        <v/>
      </c>
      <c r="G27" s="25"/>
      <c r="H27" s="25"/>
      <c r="I27" s="13">
        <v>262</v>
      </c>
      <c r="J27" s="23"/>
      <c r="K27" s="9"/>
      <c r="L27" s="9"/>
      <c r="M27" s="82" t="str">
        <f t="shared" si="2"/>
        <v/>
      </c>
      <c r="N27" s="18" t="str">
        <f t="shared" si="3"/>
        <v/>
      </c>
      <c r="Q27" s="5"/>
      <c r="R27" s="8"/>
      <c r="S27" s="3"/>
      <c r="T27" s="3"/>
    </row>
    <row r="28" spans="1:20" ht="15" customHeight="1" x14ac:dyDescent="0.25">
      <c r="A28" s="41">
        <v>21</v>
      </c>
      <c r="B28" s="6"/>
      <c r="C28" s="19"/>
      <c r="D28" s="7"/>
      <c r="E28" s="33"/>
      <c r="F28" s="21" t="str">
        <f t="shared" si="1"/>
        <v/>
      </c>
      <c r="G28" s="25"/>
      <c r="H28" s="25"/>
      <c r="I28" s="13">
        <v>262</v>
      </c>
      <c r="J28" s="23"/>
      <c r="K28" s="9"/>
      <c r="L28" s="9"/>
      <c r="M28" s="82" t="str">
        <f t="shared" si="2"/>
        <v/>
      </c>
      <c r="N28" s="18" t="str">
        <f t="shared" si="3"/>
        <v/>
      </c>
      <c r="Q28" s="5"/>
      <c r="R28" s="8"/>
      <c r="S28" s="3"/>
      <c r="T28" s="3"/>
    </row>
    <row r="29" spans="1:20" ht="15" customHeight="1" x14ac:dyDescent="0.25">
      <c r="A29" s="41">
        <v>22</v>
      </c>
      <c r="B29" s="6"/>
      <c r="C29" s="19"/>
      <c r="D29" s="7"/>
      <c r="E29" s="33"/>
      <c r="F29" s="21" t="str">
        <f t="shared" si="1"/>
        <v/>
      </c>
      <c r="G29" s="25"/>
      <c r="H29" s="25"/>
      <c r="I29" s="13">
        <v>262</v>
      </c>
      <c r="J29" s="23"/>
      <c r="K29" s="9"/>
      <c r="L29" s="9"/>
      <c r="M29" s="82" t="str">
        <f t="shared" si="2"/>
        <v/>
      </c>
      <c r="N29" s="18" t="str">
        <f t="shared" si="3"/>
        <v/>
      </c>
      <c r="Q29" s="5"/>
      <c r="R29" s="8"/>
      <c r="S29" s="3"/>
      <c r="T29" s="3"/>
    </row>
    <row r="30" spans="1:20" ht="15" customHeight="1" x14ac:dyDescent="0.25">
      <c r="A30" s="41">
        <v>23</v>
      </c>
      <c r="B30" s="6"/>
      <c r="C30" s="19"/>
      <c r="D30" s="7"/>
      <c r="E30" s="33"/>
      <c r="F30" s="21" t="str">
        <f t="shared" si="1"/>
        <v/>
      </c>
      <c r="G30" s="25"/>
      <c r="H30" s="25"/>
      <c r="I30" s="13">
        <v>262</v>
      </c>
      <c r="J30" s="23"/>
      <c r="K30" s="9"/>
      <c r="L30" s="9"/>
      <c r="M30" s="82" t="str">
        <f t="shared" si="2"/>
        <v/>
      </c>
      <c r="N30" s="18" t="str">
        <f t="shared" si="3"/>
        <v/>
      </c>
      <c r="Q30" s="5"/>
      <c r="R30" s="8"/>
      <c r="S30" s="3"/>
      <c r="T30" s="3"/>
    </row>
    <row r="31" spans="1:20" ht="15" customHeight="1" x14ac:dyDescent="0.25">
      <c r="A31" s="41">
        <v>24</v>
      </c>
      <c r="B31" s="6"/>
      <c r="C31" s="19"/>
      <c r="D31" s="7"/>
      <c r="E31" s="33"/>
      <c r="F31" s="21" t="str">
        <f t="shared" si="1"/>
        <v/>
      </c>
      <c r="G31" s="25"/>
      <c r="H31" s="25"/>
      <c r="I31" s="13">
        <v>262</v>
      </c>
      <c r="J31" s="23"/>
      <c r="K31" s="9"/>
      <c r="L31" s="9"/>
      <c r="M31" s="82" t="str">
        <f t="shared" si="2"/>
        <v/>
      </c>
      <c r="N31" s="18" t="str">
        <f t="shared" si="3"/>
        <v/>
      </c>
      <c r="Q31" s="5"/>
      <c r="R31" s="8"/>
      <c r="S31" s="3"/>
      <c r="T31" s="3"/>
    </row>
    <row r="32" spans="1:20" ht="15" customHeight="1" x14ac:dyDescent="0.25">
      <c r="A32" s="41">
        <v>25</v>
      </c>
      <c r="B32" s="6"/>
      <c r="C32" s="19"/>
      <c r="D32" s="7"/>
      <c r="E32" s="33"/>
      <c r="F32" s="21" t="str">
        <f t="shared" si="1"/>
        <v/>
      </c>
      <c r="G32" s="25"/>
      <c r="H32" s="25"/>
      <c r="I32" s="13">
        <v>262</v>
      </c>
      <c r="J32" s="23"/>
      <c r="K32" s="9"/>
      <c r="L32" s="9"/>
      <c r="M32" s="82" t="str">
        <f t="shared" si="2"/>
        <v/>
      </c>
      <c r="N32" s="18" t="str">
        <f t="shared" si="3"/>
        <v/>
      </c>
      <c r="Q32" s="5"/>
      <c r="R32" s="8"/>
      <c r="S32" s="3"/>
      <c r="T32" s="3"/>
    </row>
    <row r="33" spans="1:20" ht="15" customHeight="1" x14ac:dyDescent="0.25">
      <c r="A33" s="41">
        <v>26</v>
      </c>
      <c r="B33" s="6"/>
      <c r="C33" s="19"/>
      <c r="D33" s="7"/>
      <c r="E33" s="33"/>
      <c r="F33" s="21" t="str">
        <f t="shared" si="1"/>
        <v/>
      </c>
      <c r="G33" s="25"/>
      <c r="H33" s="25"/>
      <c r="I33" s="13">
        <v>262</v>
      </c>
      <c r="J33" s="23"/>
      <c r="K33" s="9"/>
      <c r="L33" s="9"/>
      <c r="M33" s="82" t="str">
        <f t="shared" si="2"/>
        <v/>
      </c>
      <c r="N33" s="18" t="str">
        <f t="shared" si="3"/>
        <v/>
      </c>
      <c r="Q33" s="5"/>
      <c r="R33" s="8"/>
      <c r="S33" s="3"/>
      <c r="T33" s="3"/>
    </row>
    <row r="34" spans="1:20" ht="15" customHeight="1" x14ac:dyDescent="0.25">
      <c r="A34" s="41">
        <v>27</v>
      </c>
      <c r="B34" s="6"/>
      <c r="C34" s="19"/>
      <c r="D34" s="7"/>
      <c r="E34" s="33"/>
      <c r="F34" s="21" t="str">
        <f t="shared" si="1"/>
        <v/>
      </c>
      <c r="G34" s="25"/>
      <c r="H34" s="25"/>
      <c r="I34" s="13">
        <v>262</v>
      </c>
      <c r="J34" s="23"/>
      <c r="K34" s="9"/>
      <c r="L34" s="9"/>
      <c r="M34" s="82" t="str">
        <f t="shared" si="2"/>
        <v/>
      </c>
      <c r="N34" s="18" t="str">
        <f t="shared" si="3"/>
        <v/>
      </c>
      <c r="Q34" s="5"/>
      <c r="R34" s="8"/>
      <c r="S34" s="3"/>
      <c r="T34" s="3"/>
    </row>
    <row r="35" spans="1:20" ht="15" customHeight="1" x14ac:dyDescent="0.25">
      <c r="A35" s="41">
        <v>28</v>
      </c>
      <c r="B35" s="6"/>
      <c r="C35" s="19"/>
      <c r="D35" s="7"/>
      <c r="E35" s="33"/>
      <c r="F35" s="21" t="str">
        <f t="shared" si="1"/>
        <v/>
      </c>
      <c r="G35" s="25"/>
      <c r="H35" s="25"/>
      <c r="I35" s="13">
        <v>262</v>
      </c>
      <c r="J35" s="23"/>
      <c r="K35" s="9"/>
      <c r="L35" s="9"/>
      <c r="M35" s="82" t="str">
        <f t="shared" si="2"/>
        <v/>
      </c>
      <c r="N35" s="18" t="str">
        <f t="shared" si="3"/>
        <v/>
      </c>
      <c r="Q35" s="5"/>
      <c r="R35" s="8"/>
      <c r="S35" s="3"/>
      <c r="T35" s="3"/>
    </row>
    <row r="36" spans="1:20" ht="15" customHeight="1" x14ac:dyDescent="0.25">
      <c r="A36" s="41">
        <v>29</v>
      </c>
      <c r="B36" s="6"/>
      <c r="C36" s="19"/>
      <c r="D36" s="7"/>
      <c r="E36" s="33"/>
      <c r="F36" s="21" t="str">
        <f t="shared" si="1"/>
        <v/>
      </c>
      <c r="G36" s="25"/>
      <c r="H36" s="25"/>
      <c r="I36" s="13">
        <v>262</v>
      </c>
      <c r="J36" s="23"/>
      <c r="K36" s="9"/>
      <c r="L36" s="9"/>
      <c r="M36" s="82" t="str">
        <f t="shared" si="2"/>
        <v/>
      </c>
      <c r="N36" s="18" t="str">
        <f t="shared" si="3"/>
        <v/>
      </c>
      <c r="Q36" s="5"/>
      <c r="R36" s="8"/>
      <c r="S36" s="3"/>
      <c r="T36" s="3"/>
    </row>
    <row r="37" spans="1:20" ht="15" customHeight="1" x14ac:dyDescent="0.25">
      <c r="A37" s="41">
        <v>30</v>
      </c>
      <c r="B37" s="6"/>
      <c r="C37" s="19"/>
      <c r="D37" s="7"/>
      <c r="E37" s="33"/>
      <c r="F37" s="21" t="str">
        <f t="shared" si="1"/>
        <v/>
      </c>
      <c r="G37" s="25"/>
      <c r="H37" s="25"/>
      <c r="I37" s="13">
        <v>262</v>
      </c>
      <c r="J37" s="23"/>
      <c r="K37" s="9"/>
      <c r="L37" s="9"/>
      <c r="M37" s="82" t="str">
        <f t="shared" si="2"/>
        <v/>
      </c>
      <c r="N37" s="18" t="str">
        <f t="shared" si="3"/>
        <v/>
      </c>
      <c r="Q37" s="5"/>
      <c r="R37" s="8"/>
      <c r="S37" s="3"/>
      <c r="T37" s="3"/>
    </row>
    <row r="38" spans="1:20" ht="15" customHeight="1" x14ac:dyDescent="0.25">
      <c r="A38" s="41">
        <v>31</v>
      </c>
      <c r="B38" s="6"/>
      <c r="C38" s="19"/>
      <c r="D38" s="7"/>
      <c r="E38" s="33"/>
      <c r="F38" s="21" t="str">
        <f t="shared" si="1"/>
        <v/>
      </c>
      <c r="G38" s="25"/>
      <c r="H38" s="25"/>
      <c r="I38" s="13">
        <v>262</v>
      </c>
      <c r="J38" s="23"/>
      <c r="K38" s="9"/>
      <c r="L38" s="9"/>
      <c r="M38" s="82" t="str">
        <f t="shared" si="2"/>
        <v/>
      </c>
      <c r="N38" s="18" t="str">
        <f t="shared" si="3"/>
        <v/>
      </c>
      <c r="Q38" s="5"/>
      <c r="R38" s="8"/>
      <c r="S38" s="3"/>
      <c r="T38" s="3"/>
    </row>
    <row r="39" spans="1:20" ht="15" customHeight="1" x14ac:dyDescent="0.25">
      <c r="A39" s="41">
        <v>32</v>
      </c>
      <c r="B39" s="6"/>
      <c r="C39" s="19"/>
      <c r="D39" s="7"/>
      <c r="E39" s="33"/>
      <c r="F39" s="21" t="str">
        <f t="shared" si="1"/>
        <v/>
      </c>
      <c r="G39" s="25"/>
      <c r="H39" s="25"/>
      <c r="I39" s="13">
        <v>262</v>
      </c>
      <c r="J39" s="23"/>
      <c r="K39" s="9"/>
      <c r="L39" s="9"/>
      <c r="M39" s="82" t="str">
        <f t="shared" si="2"/>
        <v/>
      </c>
      <c r="N39" s="18" t="str">
        <f t="shared" si="3"/>
        <v/>
      </c>
      <c r="Q39" s="5"/>
      <c r="R39" s="8"/>
      <c r="S39" s="3"/>
      <c r="T39" s="3"/>
    </row>
    <row r="40" spans="1:20" ht="15" customHeight="1" x14ac:dyDescent="0.25">
      <c r="A40" s="41">
        <v>33</v>
      </c>
      <c r="B40" s="6"/>
      <c r="C40" s="19"/>
      <c r="D40" s="7"/>
      <c r="E40" s="33"/>
      <c r="F40" s="21" t="str">
        <f t="shared" si="1"/>
        <v/>
      </c>
      <c r="G40" s="25"/>
      <c r="H40" s="25"/>
      <c r="I40" s="13">
        <v>262</v>
      </c>
      <c r="J40" s="23"/>
      <c r="K40" s="9"/>
      <c r="L40" s="9"/>
      <c r="M40" s="82" t="str">
        <f t="shared" si="2"/>
        <v/>
      </c>
      <c r="N40" s="18" t="str">
        <f t="shared" si="3"/>
        <v/>
      </c>
      <c r="Q40" s="5"/>
      <c r="R40" s="8"/>
      <c r="S40" s="3"/>
      <c r="T40" s="3"/>
    </row>
    <row r="41" spans="1:20" ht="15" customHeight="1" x14ac:dyDescent="0.25">
      <c r="A41" s="41">
        <v>34</v>
      </c>
      <c r="B41" s="6"/>
      <c r="C41" s="19"/>
      <c r="D41" s="7"/>
      <c r="E41" s="33"/>
      <c r="F41" s="21" t="str">
        <f t="shared" si="1"/>
        <v/>
      </c>
      <c r="G41" s="25"/>
      <c r="H41" s="25"/>
      <c r="I41" s="13">
        <v>262</v>
      </c>
      <c r="J41" s="23"/>
      <c r="K41" s="9"/>
      <c r="L41" s="9"/>
      <c r="M41" s="82" t="str">
        <f t="shared" si="2"/>
        <v/>
      </c>
      <c r="N41" s="18" t="str">
        <f t="shared" si="3"/>
        <v/>
      </c>
      <c r="Q41" s="5"/>
      <c r="R41" s="8"/>
      <c r="S41" s="3"/>
      <c r="T41" s="3"/>
    </row>
    <row r="42" spans="1:20" ht="15" customHeight="1" x14ac:dyDescent="0.25">
      <c r="A42" s="41">
        <v>35</v>
      </c>
      <c r="B42" s="6"/>
      <c r="C42" s="19"/>
      <c r="D42" s="7"/>
      <c r="E42" s="33"/>
      <c r="F42" s="21" t="str">
        <f t="shared" si="1"/>
        <v/>
      </c>
      <c r="G42" s="25"/>
      <c r="H42" s="25"/>
      <c r="I42" s="13">
        <v>262</v>
      </c>
      <c r="J42" s="23"/>
      <c r="K42" s="9"/>
      <c r="L42" s="9"/>
      <c r="M42" s="82" t="str">
        <f t="shared" si="2"/>
        <v/>
      </c>
      <c r="N42" s="18" t="str">
        <f t="shared" si="3"/>
        <v/>
      </c>
      <c r="Q42" s="5"/>
      <c r="R42" s="8"/>
      <c r="S42" s="3"/>
      <c r="T42" s="3"/>
    </row>
    <row r="43" spans="1:20" ht="15" customHeight="1" x14ac:dyDescent="0.25">
      <c r="A43" s="41">
        <v>36</v>
      </c>
      <c r="B43" s="6"/>
      <c r="C43" s="19"/>
      <c r="D43" s="7"/>
      <c r="E43" s="33"/>
      <c r="F43" s="21" t="str">
        <f t="shared" si="1"/>
        <v/>
      </c>
      <c r="G43" s="25"/>
      <c r="H43" s="25"/>
      <c r="I43" s="13">
        <v>262</v>
      </c>
      <c r="J43" s="23"/>
      <c r="K43" s="9"/>
      <c r="L43" s="9"/>
      <c r="M43" s="82" t="str">
        <f t="shared" si="2"/>
        <v/>
      </c>
      <c r="N43" s="18" t="str">
        <f t="shared" si="3"/>
        <v/>
      </c>
      <c r="Q43" s="5"/>
      <c r="R43" s="8"/>
      <c r="S43" s="3"/>
      <c r="T43" s="3"/>
    </row>
    <row r="44" spans="1:20" ht="15" customHeight="1" x14ac:dyDescent="0.25">
      <c r="A44" s="41">
        <v>37</v>
      </c>
      <c r="B44" s="6"/>
      <c r="C44" s="19"/>
      <c r="D44" s="7"/>
      <c r="E44" s="33"/>
      <c r="F44" s="21" t="str">
        <f t="shared" si="1"/>
        <v/>
      </c>
      <c r="G44" s="25"/>
      <c r="H44" s="25"/>
      <c r="I44" s="13">
        <v>262</v>
      </c>
      <c r="J44" s="23"/>
      <c r="K44" s="9"/>
      <c r="L44" s="9"/>
      <c r="M44" s="82" t="str">
        <f t="shared" si="2"/>
        <v/>
      </c>
      <c r="N44" s="18" t="str">
        <f t="shared" si="3"/>
        <v/>
      </c>
      <c r="Q44" s="5"/>
      <c r="R44" s="8"/>
      <c r="S44" s="3"/>
      <c r="T44" s="3"/>
    </row>
    <row r="45" spans="1:20" ht="15" customHeight="1" x14ac:dyDescent="0.25">
      <c r="A45" s="41">
        <v>38</v>
      </c>
      <c r="B45" s="6"/>
      <c r="C45" s="19"/>
      <c r="D45" s="7"/>
      <c r="E45" s="33"/>
      <c r="F45" s="21" t="str">
        <f t="shared" si="1"/>
        <v/>
      </c>
      <c r="G45" s="25"/>
      <c r="H45" s="25"/>
      <c r="I45" s="13">
        <v>262</v>
      </c>
      <c r="J45" s="23"/>
      <c r="K45" s="9"/>
      <c r="L45" s="9"/>
      <c r="M45" s="82" t="str">
        <f t="shared" si="2"/>
        <v/>
      </c>
      <c r="N45" s="18" t="str">
        <f t="shared" si="3"/>
        <v/>
      </c>
      <c r="Q45" s="5"/>
      <c r="R45" s="8"/>
      <c r="S45" s="3"/>
      <c r="T45" s="3"/>
    </row>
    <row r="46" spans="1:20" ht="15" customHeight="1" x14ac:dyDescent="0.25">
      <c r="A46" s="41">
        <v>39</v>
      </c>
      <c r="B46" s="6"/>
      <c r="C46" s="19"/>
      <c r="D46" s="7"/>
      <c r="E46" s="33"/>
      <c r="F46" s="21" t="str">
        <f t="shared" si="1"/>
        <v/>
      </c>
      <c r="G46" s="25"/>
      <c r="H46" s="25"/>
      <c r="I46" s="13">
        <v>262</v>
      </c>
      <c r="J46" s="23"/>
      <c r="K46" s="9"/>
      <c r="L46" s="9"/>
      <c r="M46" s="82" t="str">
        <f t="shared" si="2"/>
        <v/>
      </c>
      <c r="N46" s="18" t="str">
        <f t="shared" si="3"/>
        <v/>
      </c>
      <c r="Q46" s="5"/>
      <c r="R46" s="8"/>
      <c r="S46" s="3"/>
      <c r="T46" s="3"/>
    </row>
    <row r="47" spans="1:20" ht="15" customHeight="1" x14ac:dyDescent="0.25">
      <c r="A47" s="41">
        <v>40</v>
      </c>
      <c r="B47" s="6"/>
      <c r="C47" s="19"/>
      <c r="D47" s="7"/>
      <c r="E47" s="33"/>
      <c r="F47" s="21" t="str">
        <f t="shared" si="1"/>
        <v/>
      </c>
      <c r="G47" s="25"/>
      <c r="H47" s="25"/>
      <c r="I47" s="13">
        <v>262</v>
      </c>
      <c r="J47" s="23"/>
      <c r="K47" s="9"/>
      <c r="L47" s="9"/>
      <c r="M47" s="82" t="str">
        <f t="shared" si="2"/>
        <v/>
      </c>
      <c r="N47" s="18" t="str">
        <f t="shared" si="3"/>
        <v/>
      </c>
      <c r="Q47" s="5"/>
      <c r="R47" s="8"/>
      <c r="S47" s="3"/>
      <c r="T47" s="3"/>
    </row>
    <row r="48" spans="1:20" ht="15" customHeight="1" x14ac:dyDescent="0.25">
      <c r="A48" s="41">
        <v>41</v>
      </c>
      <c r="B48" s="6"/>
      <c r="C48" s="19"/>
      <c r="D48" s="7"/>
      <c r="E48" s="33"/>
      <c r="F48" s="21" t="str">
        <f t="shared" si="1"/>
        <v/>
      </c>
      <c r="G48" s="25"/>
      <c r="H48" s="25"/>
      <c r="I48" s="13">
        <v>262</v>
      </c>
      <c r="J48" s="23"/>
      <c r="K48" s="9"/>
      <c r="L48" s="9"/>
      <c r="M48" s="82" t="str">
        <f t="shared" si="2"/>
        <v/>
      </c>
      <c r="N48" s="18" t="str">
        <f t="shared" si="3"/>
        <v/>
      </c>
      <c r="Q48" s="5"/>
      <c r="R48" s="8"/>
      <c r="S48" s="3"/>
      <c r="T48" s="3"/>
    </row>
    <row r="49" spans="1:20" ht="15" customHeight="1" x14ac:dyDescent="0.25">
      <c r="A49" s="41">
        <v>42</v>
      </c>
      <c r="B49" s="6"/>
      <c r="C49" s="19"/>
      <c r="D49" s="7"/>
      <c r="E49" s="33"/>
      <c r="F49" s="21" t="str">
        <f t="shared" si="1"/>
        <v/>
      </c>
      <c r="G49" s="25"/>
      <c r="H49" s="25"/>
      <c r="I49" s="13">
        <v>262</v>
      </c>
      <c r="J49" s="23"/>
      <c r="K49" s="9"/>
      <c r="L49" s="9"/>
      <c r="M49" s="82" t="str">
        <f t="shared" si="2"/>
        <v/>
      </c>
      <c r="N49" s="18" t="str">
        <f t="shared" si="3"/>
        <v/>
      </c>
      <c r="Q49" s="5"/>
      <c r="R49" s="8"/>
      <c r="S49" s="3"/>
      <c r="T49" s="3"/>
    </row>
    <row r="50" spans="1:20" ht="15" customHeight="1" x14ac:dyDescent="0.25">
      <c r="A50" s="41">
        <v>43</v>
      </c>
      <c r="B50" s="6"/>
      <c r="C50" s="19"/>
      <c r="D50" s="7"/>
      <c r="E50" s="33"/>
      <c r="F50" s="21" t="str">
        <f t="shared" si="1"/>
        <v/>
      </c>
      <c r="G50" s="25"/>
      <c r="H50" s="25"/>
      <c r="I50" s="13">
        <v>262</v>
      </c>
      <c r="J50" s="23"/>
      <c r="K50" s="9"/>
      <c r="L50" s="9"/>
      <c r="M50" s="82" t="str">
        <f t="shared" si="2"/>
        <v/>
      </c>
      <c r="N50" s="18" t="str">
        <f t="shared" si="3"/>
        <v/>
      </c>
      <c r="Q50" s="5"/>
      <c r="R50" s="8"/>
      <c r="S50" s="3"/>
      <c r="T50" s="3"/>
    </row>
    <row r="51" spans="1:20" ht="15" customHeight="1" x14ac:dyDescent="0.25">
      <c r="A51" s="41">
        <v>44</v>
      </c>
      <c r="B51" s="6"/>
      <c r="C51" s="19"/>
      <c r="D51" s="7"/>
      <c r="E51" s="33"/>
      <c r="F51" s="21" t="str">
        <f t="shared" si="1"/>
        <v/>
      </c>
      <c r="G51" s="25"/>
      <c r="H51" s="25"/>
      <c r="I51" s="13">
        <v>262</v>
      </c>
      <c r="J51" s="23"/>
      <c r="K51" s="9"/>
      <c r="L51" s="9"/>
      <c r="M51" s="82" t="str">
        <f t="shared" si="2"/>
        <v/>
      </c>
      <c r="N51" s="18" t="str">
        <f t="shared" si="3"/>
        <v/>
      </c>
      <c r="Q51" s="5"/>
      <c r="R51" s="8"/>
      <c r="S51" s="3"/>
      <c r="T51" s="3"/>
    </row>
    <row r="52" spans="1:20" ht="15" customHeight="1" x14ac:dyDescent="0.25">
      <c r="A52" s="41">
        <v>45</v>
      </c>
      <c r="B52" s="6"/>
      <c r="C52" s="19"/>
      <c r="D52" s="7"/>
      <c r="E52" s="33"/>
      <c r="F52" s="21" t="str">
        <f t="shared" si="1"/>
        <v/>
      </c>
      <c r="G52" s="25"/>
      <c r="H52" s="25"/>
      <c r="I52" s="13">
        <v>262</v>
      </c>
      <c r="J52" s="23"/>
      <c r="K52" s="9"/>
      <c r="L52" s="9"/>
      <c r="M52" s="82" t="str">
        <f t="shared" si="2"/>
        <v/>
      </c>
      <c r="N52" s="18" t="str">
        <f t="shared" si="3"/>
        <v/>
      </c>
      <c r="Q52" s="5"/>
      <c r="R52" s="8"/>
      <c r="S52" s="3"/>
      <c r="T52" s="3"/>
    </row>
    <row r="53" spans="1:20" ht="15" customHeight="1" x14ac:dyDescent="0.25">
      <c r="A53" s="41">
        <v>46</v>
      </c>
      <c r="B53" s="6"/>
      <c r="C53" s="19"/>
      <c r="D53" s="7"/>
      <c r="E53" s="33"/>
      <c r="F53" s="21" t="str">
        <f t="shared" si="1"/>
        <v/>
      </c>
      <c r="G53" s="25"/>
      <c r="H53" s="25"/>
      <c r="I53" s="13">
        <v>262</v>
      </c>
      <c r="J53" s="23"/>
      <c r="K53" s="9"/>
      <c r="L53" s="9"/>
      <c r="M53" s="82" t="str">
        <f t="shared" si="2"/>
        <v/>
      </c>
      <c r="N53" s="18" t="str">
        <f t="shared" si="3"/>
        <v/>
      </c>
      <c r="Q53" s="5"/>
      <c r="R53" s="8"/>
      <c r="S53" s="3"/>
      <c r="T53" s="3"/>
    </row>
    <row r="54" spans="1:20" ht="15" customHeight="1" x14ac:dyDescent="0.25">
      <c r="A54" s="41">
        <v>47</v>
      </c>
      <c r="B54" s="6"/>
      <c r="C54" s="19"/>
      <c r="D54" s="7"/>
      <c r="E54" s="33"/>
      <c r="F54" s="21" t="str">
        <f t="shared" si="1"/>
        <v/>
      </c>
      <c r="G54" s="25"/>
      <c r="H54" s="25"/>
      <c r="I54" s="13">
        <v>262</v>
      </c>
      <c r="J54" s="23"/>
      <c r="K54" s="9"/>
      <c r="L54" s="9"/>
      <c r="M54" s="82" t="str">
        <f t="shared" si="2"/>
        <v/>
      </c>
      <c r="N54" s="18" t="str">
        <f t="shared" si="3"/>
        <v/>
      </c>
      <c r="Q54" s="5"/>
      <c r="R54" s="8"/>
      <c r="S54" s="3"/>
      <c r="T54" s="3"/>
    </row>
    <row r="55" spans="1:20" ht="15" customHeight="1" x14ac:dyDescent="0.25">
      <c r="A55" s="41">
        <v>48</v>
      </c>
      <c r="B55" s="6"/>
      <c r="C55" s="19"/>
      <c r="D55" s="7"/>
      <c r="E55" s="33"/>
      <c r="F55" s="21" t="str">
        <f t="shared" si="1"/>
        <v/>
      </c>
      <c r="G55" s="25"/>
      <c r="H55" s="25"/>
      <c r="I55" s="13">
        <v>262</v>
      </c>
      <c r="J55" s="23"/>
      <c r="K55" s="9"/>
      <c r="L55" s="9"/>
      <c r="M55" s="82" t="str">
        <f t="shared" si="2"/>
        <v/>
      </c>
      <c r="N55" s="18" t="str">
        <f t="shared" si="3"/>
        <v/>
      </c>
      <c r="Q55" s="5"/>
      <c r="R55" s="8"/>
      <c r="S55" s="3"/>
      <c r="T55" s="3"/>
    </row>
    <row r="56" spans="1:20" ht="15" customHeight="1" x14ac:dyDescent="0.25">
      <c r="A56" s="41">
        <v>49</v>
      </c>
      <c r="B56" s="6"/>
      <c r="C56" s="19"/>
      <c r="D56" s="7"/>
      <c r="E56" s="33"/>
      <c r="F56" s="21" t="str">
        <f t="shared" si="1"/>
        <v/>
      </c>
      <c r="G56" s="25"/>
      <c r="H56" s="25"/>
      <c r="I56" s="13">
        <v>262</v>
      </c>
      <c r="J56" s="23"/>
      <c r="K56" s="9"/>
      <c r="L56" s="9"/>
      <c r="M56" s="82" t="str">
        <f t="shared" si="2"/>
        <v/>
      </c>
      <c r="N56" s="18" t="str">
        <f t="shared" si="3"/>
        <v/>
      </c>
      <c r="Q56" s="5"/>
      <c r="R56" s="8"/>
      <c r="S56" s="3"/>
      <c r="T56" s="3"/>
    </row>
    <row r="57" spans="1:20" ht="15" customHeight="1" x14ac:dyDescent="0.25">
      <c r="A57" s="41">
        <v>50</v>
      </c>
      <c r="B57" s="6"/>
      <c r="C57" s="19"/>
      <c r="D57" s="7"/>
      <c r="E57" s="33"/>
      <c r="F57" s="21" t="str">
        <f t="shared" si="1"/>
        <v/>
      </c>
      <c r="G57" s="25"/>
      <c r="H57" s="25"/>
      <c r="I57" s="13">
        <v>262</v>
      </c>
      <c r="J57" s="23"/>
      <c r="K57" s="9"/>
      <c r="L57" s="9"/>
      <c r="M57" s="82" t="str">
        <f t="shared" si="2"/>
        <v/>
      </c>
      <c r="N57" s="18" t="str">
        <f t="shared" si="3"/>
        <v/>
      </c>
      <c r="Q57" s="5"/>
      <c r="R57" s="8"/>
      <c r="S57" s="3"/>
      <c r="T57" s="3"/>
    </row>
    <row r="58" spans="1:20" ht="15" customHeight="1" x14ac:dyDescent="0.25">
      <c r="A58" s="41">
        <v>51</v>
      </c>
      <c r="B58" s="6"/>
      <c r="C58" s="19"/>
      <c r="D58" s="7"/>
      <c r="E58" s="33"/>
      <c r="F58" s="21" t="str">
        <f t="shared" si="1"/>
        <v/>
      </c>
      <c r="G58" s="25"/>
      <c r="H58" s="25"/>
      <c r="I58" s="13">
        <v>262</v>
      </c>
      <c r="J58" s="23"/>
      <c r="K58" s="9"/>
      <c r="L58" s="9"/>
      <c r="M58" s="82" t="str">
        <f t="shared" si="2"/>
        <v/>
      </c>
      <c r="N58" s="18" t="str">
        <f t="shared" si="3"/>
        <v/>
      </c>
      <c r="Q58" s="5"/>
      <c r="R58" s="8"/>
      <c r="S58" s="3"/>
      <c r="T58" s="3"/>
    </row>
    <row r="59" spans="1:20" ht="15" customHeight="1" x14ac:dyDescent="0.25">
      <c r="A59" s="41">
        <v>52</v>
      </c>
      <c r="B59" s="6"/>
      <c r="C59" s="19"/>
      <c r="D59" s="7"/>
      <c r="E59" s="33"/>
      <c r="F59" s="21" t="str">
        <f t="shared" si="1"/>
        <v/>
      </c>
      <c r="G59" s="25"/>
      <c r="H59" s="25"/>
      <c r="I59" s="13">
        <v>262</v>
      </c>
      <c r="J59" s="23"/>
      <c r="K59" s="9"/>
      <c r="L59" s="9"/>
      <c r="M59" s="82" t="str">
        <f t="shared" si="2"/>
        <v/>
      </c>
      <c r="N59" s="18" t="str">
        <f t="shared" si="3"/>
        <v/>
      </c>
      <c r="Q59" s="5"/>
      <c r="R59" s="8"/>
      <c r="S59" s="3"/>
      <c r="T59" s="3"/>
    </row>
    <row r="60" spans="1:20" ht="15" customHeight="1" x14ac:dyDescent="0.25">
      <c r="A60" s="41">
        <v>53</v>
      </c>
      <c r="B60" s="6"/>
      <c r="C60" s="19"/>
      <c r="D60" s="7"/>
      <c r="E60" s="33"/>
      <c r="F60" s="21" t="str">
        <f t="shared" si="1"/>
        <v/>
      </c>
      <c r="G60" s="25"/>
      <c r="H60" s="25"/>
      <c r="I60" s="13">
        <v>262</v>
      </c>
      <c r="J60" s="23"/>
      <c r="K60" s="9"/>
      <c r="L60" s="9"/>
      <c r="M60" s="82" t="str">
        <f t="shared" si="2"/>
        <v/>
      </c>
      <c r="N60" s="18" t="str">
        <f t="shared" si="3"/>
        <v/>
      </c>
      <c r="Q60" s="5"/>
      <c r="R60" s="8"/>
      <c r="S60" s="3"/>
      <c r="T60" s="3"/>
    </row>
    <row r="61" spans="1:20" ht="15" customHeight="1" x14ac:dyDescent="0.25">
      <c r="A61" s="41">
        <v>54</v>
      </c>
      <c r="B61" s="6"/>
      <c r="C61" s="19"/>
      <c r="D61" s="7"/>
      <c r="E61" s="33"/>
      <c r="F61" s="21" t="str">
        <f t="shared" si="1"/>
        <v/>
      </c>
      <c r="G61" s="25"/>
      <c r="H61" s="25"/>
      <c r="I61" s="13">
        <v>262</v>
      </c>
      <c r="J61" s="23"/>
      <c r="K61" s="9"/>
      <c r="L61" s="9"/>
      <c r="M61" s="82" t="str">
        <f t="shared" si="2"/>
        <v/>
      </c>
      <c r="N61" s="18" t="str">
        <f t="shared" si="3"/>
        <v/>
      </c>
      <c r="Q61" s="5"/>
      <c r="R61" s="8"/>
      <c r="S61" s="3"/>
      <c r="T61" s="3"/>
    </row>
    <row r="62" spans="1:20" ht="15" customHeight="1" x14ac:dyDescent="0.25">
      <c r="A62" s="41">
        <v>55</v>
      </c>
      <c r="B62" s="6"/>
      <c r="C62" s="19"/>
      <c r="D62" s="7"/>
      <c r="E62" s="33"/>
      <c r="F62" s="21" t="str">
        <f t="shared" si="1"/>
        <v/>
      </c>
      <c r="G62" s="25"/>
      <c r="H62" s="25"/>
      <c r="I62" s="13">
        <v>262</v>
      </c>
      <c r="J62" s="23"/>
      <c r="K62" s="9"/>
      <c r="L62" s="9"/>
      <c r="M62" s="82" t="str">
        <f t="shared" si="2"/>
        <v/>
      </c>
      <c r="N62" s="18" t="str">
        <f t="shared" si="3"/>
        <v/>
      </c>
      <c r="Q62" s="5"/>
      <c r="R62" s="8"/>
      <c r="S62" s="3"/>
      <c r="T62" s="3"/>
    </row>
    <row r="63" spans="1:20" ht="15" customHeight="1" x14ac:dyDescent="0.25">
      <c r="A63" s="41">
        <v>56</v>
      </c>
      <c r="B63" s="6"/>
      <c r="C63" s="19"/>
      <c r="D63" s="7"/>
      <c r="E63" s="33"/>
      <c r="F63" s="21" t="str">
        <f t="shared" si="1"/>
        <v/>
      </c>
      <c r="G63" s="25"/>
      <c r="H63" s="25"/>
      <c r="I63" s="13">
        <v>262</v>
      </c>
      <c r="J63" s="23"/>
      <c r="K63" s="9"/>
      <c r="L63" s="9"/>
      <c r="M63" s="82" t="str">
        <f t="shared" si="2"/>
        <v/>
      </c>
      <c r="N63" s="18" t="str">
        <f t="shared" si="3"/>
        <v/>
      </c>
      <c r="Q63" s="5"/>
      <c r="R63" s="8"/>
      <c r="S63" s="3"/>
      <c r="T63" s="3"/>
    </row>
    <row r="64" spans="1:20" ht="15" customHeight="1" x14ac:dyDescent="0.25">
      <c r="A64" s="41">
        <v>57</v>
      </c>
      <c r="B64" s="6"/>
      <c r="C64" s="19"/>
      <c r="D64" s="7"/>
      <c r="E64" s="33"/>
      <c r="F64" s="21" t="str">
        <f t="shared" si="1"/>
        <v/>
      </c>
      <c r="G64" s="25"/>
      <c r="H64" s="25"/>
      <c r="I64" s="13">
        <v>262</v>
      </c>
      <c r="J64" s="23"/>
      <c r="K64" s="9"/>
      <c r="L64" s="9"/>
      <c r="M64" s="82" t="str">
        <f t="shared" si="2"/>
        <v/>
      </c>
      <c r="N64" s="18" t="str">
        <f t="shared" si="3"/>
        <v/>
      </c>
      <c r="Q64" s="5"/>
      <c r="R64" s="8"/>
      <c r="S64" s="3"/>
      <c r="T64" s="3"/>
    </row>
    <row r="65" spans="1:20" ht="15" customHeight="1" x14ac:dyDescent="0.25">
      <c r="A65" s="41">
        <v>58</v>
      </c>
      <c r="B65" s="6"/>
      <c r="C65" s="19"/>
      <c r="D65" s="7"/>
      <c r="E65" s="33"/>
      <c r="F65" s="21" t="str">
        <f t="shared" si="1"/>
        <v/>
      </c>
      <c r="G65" s="25"/>
      <c r="H65" s="25"/>
      <c r="I65" s="13">
        <v>262</v>
      </c>
      <c r="J65" s="23"/>
      <c r="K65" s="9"/>
      <c r="L65" s="9"/>
      <c r="M65" s="82" t="str">
        <f t="shared" si="2"/>
        <v/>
      </c>
      <c r="N65" s="18" t="str">
        <f t="shared" si="3"/>
        <v/>
      </c>
      <c r="Q65" s="5"/>
      <c r="R65" s="8"/>
      <c r="S65" s="3"/>
      <c r="T65" s="3"/>
    </row>
    <row r="66" spans="1:20" ht="15" customHeight="1" x14ac:dyDescent="0.25">
      <c r="A66" s="41">
        <v>59</v>
      </c>
      <c r="B66" s="6"/>
      <c r="C66" s="19"/>
      <c r="D66" s="7"/>
      <c r="E66" s="33"/>
      <c r="F66" s="21" t="str">
        <f t="shared" si="1"/>
        <v/>
      </c>
      <c r="G66" s="25"/>
      <c r="H66" s="25"/>
      <c r="I66" s="13">
        <v>262</v>
      </c>
      <c r="J66" s="23"/>
      <c r="K66" s="9"/>
      <c r="L66" s="9"/>
      <c r="M66" s="82" t="str">
        <f t="shared" si="2"/>
        <v/>
      </c>
      <c r="N66" s="18" t="str">
        <f t="shared" si="3"/>
        <v/>
      </c>
      <c r="Q66" s="5"/>
      <c r="R66" s="8"/>
      <c r="S66" s="3"/>
      <c r="T66" s="3"/>
    </row>
    <row r="67" spans="1:20" ht="15" customHeight="1" x14ac:dyDescent="0.25">
      <c r="A67" s="41">
        <v>60</v>
      </c>
      <c r="B67" s="6"/>
      <c r="C67" s="19"/>
      <c r="D67" s="7"/>
      <c r="E67" s="33"/>
      <c r="F67" s="21" t="str">
        <f t="shared" si="1"/>
        <v/>
      </c>
      <c r="G67" s="25"/>
      <c r="H67" s="25"/>
      <c r="I67" s="13">
        <v>262</v>
      </c>
      <c r="J67" s="23"/>
      <c r="K67" s="9"/>
      <c r="L67" s="9"/>
      <c r="M67" s="82" t="str">
        <f t="shared" si="2"/>
        <v/>
      </c>
      <c r="N67" s="18" t="str">
        <f t="shared" si="3"/>
        <v/>
      </c>
      <c r="Q67" s="5"/>
      <c r="R67" s="8"/>
      <c r="S67" s="3"/>
      <c r="T67" s="3"/>
    </row>
    <row r="68" spans="1:20" ht="15" customHeight="1" x14ac:dyDescent="0.25">
      <c r="A68" s="41">
        <v>61</v>
      </c>
      <c r="B68" s="6"/>
      <c r="C68" s="19"/>
      <c r="D68" s="7"/>
      <c r="E68" s="33"/>
      <c r="F68" s="21" t="str">
        <f t="shared" si="1"/>
        <v/>
      </c>
      <c r="G68" s="25"/>
      <c r="H68" s="25"/>
      <c r="I68" s="13">
        <v>262</v>
      </c>
      <c r="J68" s="23"/>
      <c r="K68" s="9"/>
      <c r="L68" s="9"/>
      <c r="M68" s="82" t="str">
        <f t="shared" si="2"/>
        <v/>
      </c>
      <c r="N68" s="18" t="str">
        <f t="shared" si="3"/>
        <v/>
      </c>
      <c r="Q68" s="5"/>
      <c r="R68" s="8"/>
      <c r="S68" s="3"/>
      <c r="T68" s="3"/>
    </row>
    <row r="69" spans="1:20" ht="15" customHeight="1" x14ac:dyDescent="0.25">
      <c r="A69" s="41">
        <v>62</v>
      </c>
      <c r="B69" s="6"/>
      <c r="C69" s="19"/>
      <c r="D69" s="7"/>
      <c r="E69" s="33"/>
      <c r="F69" s="21" t="str">
        <f t="shared" si="1"/>
        <v/>
      </c>
      <c r="G69" s="25"/>
      <c r="H69" s="25"/>
      <c r="I69" s="13">
        <v>262</v>
      </c>
      <c r="J69" s="23"/>
      <c r="K69" s="9"/>
      <c r="L69" s="9"/>
      <c r="M69" s="82" t="str">
        <f t="shared" si="2"/>
        <v/>
      </c>
      <c r="N69" s="18" t="str">
        <f t="shared" si="3"/>
        <v/>
      </c>
      <c r="Q69" s="5"/>
      <c r="R69" s="8"/>
      <c r="S69" s="3"/>
      <c r="T69" s="3"/>
    </row>
    <row r="70" spans="1:20" ht="15" customHeight="1" x14ac:dyDescent="0.25">
      <c r="A70" s="41">
        <v>63</v>
      </c>
      <c r="B70" s="6"/>
      <c r="C70" s="19"/>
      <c r="D70" s="7"/>
      <c r="E70" s="33"/>
      <c r="F70" s="21" t="str">
        <f t="shared" si="1"/>
        <v/>
      </c>
      <c r="G70" s="25"/>
      <c r="H70" s="25"/>
      <c r="I70" s="13">
        <v>262</v>
      </c>
      <c r="J70" s="23"/>
      <c r="K70" s="9"/>
      <c r="L70" s="9"/>
      <c r="M70" s="82" t="str">
        <f t="shared" si="2"/>
        <v/>
      </c>
      <c r="N70" s="18" t="str">
        <f t="shared" si="3"/>
        <v/>
      </c>
      <c r="Q70" s="5"/>
      <c r="R70" s="8"/>
      <c r="S70" s="3"/>
      <c r="T70" s="3"/>
    </row>
    <row r="71" spans="1:20" ht="15" customHeight="1" x14ac:dyDescent="0.25">
      <c r="A71" s="41">
        <v>64</v>
      </c>
      <c r="B71" s="6"/>
      <c r="C71" s="19"/>
      <c r="D71" s="7"/>
      <c r="E71" s="33"/>
      <c r="F71" s="21" t="str">
        <f t="shared" si="1"/>
        <v/>
      </c>
      <c r="G71" s="25"/>
      <c r="H71" s="25"/>
      <c r="I71" s="13">
        <v>262</v>
      </c>
      <c r="J71" s="23"/>
      <c r="K71" s="9"/>
      <c r="L71" s="9"/>
      <c r="M71" s="82" t="str">
        <f t="shared" si="2"/>
        <v/>
      </c>
      <c r="N71" s="18" t="str">
        <f t="shared" si="3"/>
        <v/>
      </c>
      <c r="Q71" s="5"/>
      <c r="R71" s="8"/>
      <c r="S71" s="3"/>
      <c r="T71" s="3"/>
    </row>
    <row r="72" spans="1:20" ht="15" customHeight="1" x14ac:dyDescent="0.25">
      <c r="A72" s="41">
        <v>65</v>
      </c>
      <c r="B72" s="6"/>
      <c r="C72" s="19"/>
      <c r="D72" s="7"/>
      <c r="E72" s="33"/>
      <c r="F72" s="21" t="str">
        <f t="shared" si="1"/>
        <v/>
      </c>
      <c r="G72" s="25"/>
      <c r="H72" s="25"/>
      <c r="I72" s="13">
        <v>262</v>
      </c>
      <c r="J72" s="23"/>
      <c r="K72" s="9"/>
      <c r="L72" s="9"/>
      <c r="M72" s="82" t="str">
        <f t="shared" si="2"/>
        <v/>
      </c>
      <c r="N72" s="18" t="str">
        <f t="shared" si="3"/>
        <v/>
      </c>
      <c r="Q72" s="5"/>
      <c r="R72" s="8"/>
      <c r="S72" s="3"/>
      <c r="T72" s="3"/>
    </row>
    <row r="73" spans="1:20" ht="15" customHeight="1" x14ac:dyDescent="0.25">
      <c r="A73" s="41"/>
      <c r="B73" s="6"/>
      <c r="C73" s="19"/>
      <c r="D73" s="7"/>
      <c r="E73" s="33"/>
      <c r="F73" s="21" t="str">
        <f t="shared" ref="F73:F82" si="4">IF(E73="Tužilac",1,"")</f>
        <v/>
      </c>
      <c r="G73" s="25"/>
      <c r="H73" s="25"/>
      <c r="I73" s="13">
        <v>262</v>
      </c>
      <c r="J73" s="23"/>
      <c r="K73" s="9"/>
      <c r="L73" s="9"/>
      <c r="M73" s="82" t="str">
        <f t="shared" ref="M73:M78" si="5">IF(K73="","",L73/K73)</f>
        <v/>
      </c>
      <c r="N73" s="18" t="str">
        <f t="shared" si="3"/>
        <v/>
      </c>
      <c r="Q73" s="5"/>
      <c r="R73" s="8"/>
      <c r="S73" s="3"/>
      <c r="T73" s="3"/>
    </row>
    <row r="74" spans="1:20" ht="15" customHeight="1" x14ac:dyDescent="0.25">
      <c r="A74" s="41"/>
      <c r="B74" s="6"/>
      <c r="C74" s="19"/>
      <c r="D74" s="7"/>
      <c r="E74" s="33"/>
      <c r="F74" s="21" t="str">
        <f t="shared" si="4"/>
        <v/>
      </c>
      <c r="G74" s="25"/>
      <c r="H74" s="25"/>
      <c r="I74" s="13">
        <v>262</v>
      </c>
      <c r="J74" s="23"/>
      <c r="K74" s="9"/>
      <c r="L74" s="9"/>
      <c r="M74" s="82" t="str">
        <f t="shared" si="5"/>
        <v/>
      </c>
      <c r="N74" s="18" t="str">
        <f t="shared" ref="N74:N81" si="6">IF(M74="","",IF(M74&gt;0.94,50,IF(M74&gt;0.9,45,IF(M74&gt;0.8,40,IF(M74&gt;0.7,30,IF(M74&gt;0.6,20,IF(M74&gt;0.5,10,0)))))))</f>
        <v/>
      </c>
      <c r="Q74" s="5"/>
      <c r="R74" s="8"/>
      <c r="S74" s="3"/>
      <c r="T74" s="3"/>
    </row>
    <row r="75" spans="1:20" ht="15" customHeight="1" x14ac:dyDescent="0.25">
      <c r="A75" s="41"/>
      <c r="B75" s="6"/>
      <c r="C75" s="19"/>
      <c r="D75" s="7"/>
      <c r="E75" s="33"/>
      <c r="F75" s="21" t="str">
        <f t="shared" si="4"/>
        <v/>
      </c>
      <c r="G75" s="25"/>
      <c r="H75" s="25"/>
      <c r="I75" s="13">
        <v>262</v>
      </c>
      <c r="J75" s="23"/>
      <c r="K75" s="9"/>
      <c r="L75" s="9"/>
      <c r="M75" s="82" t="str">
        <f t="shared" si="5"/>
        <v/>
      </c>
      <c r="N75" s="18" t="str">
        <f t="shared" si="6"/>
        <v/>
      </c>
      <c r="Q75" s="5"/>
      <c r="R75" s="8"/>
      <c r="S75" s="3"/>
      <c r="T75" s="3"/>
    </row>
    <row r="76" spans="1:20" ht="15" customHeight="1" x14ac:dyDescent="0.25">
      <c r="A76" s="41"/>
      <c r="B76" s="6"/>
      <c r="C76" s="19"/>
      <c r="D76" s="7"/>
      <c r="E76" s="33"/>
      <c r="F76" s="21" t="str">
        <f t="shared" si="4"/>
        <v/>
      </c>
      <c r="G76" s="25"/>
      <c r="H76" s="25"/>
      <c r="I76" s="13">
        <v>262</v>
      </c>
      <c r="J76" s="23"/>
      <c r="K76" s="9"/>
      <c r="L76" s="9"/>
      <c r="M76" s="82" t="str">
        <f t="shared" si="5"/>
        <v/>
      </c>
      <c r="N76" s="18" t="str">
        <f t="shared" si="6"/>
        <v/>
      </c>
      <c r="Q76" s="5"/>
      <c r="R76" s="8"/>
      <c r="S76" s="3"/>
      <c r="T76" s="3"/>
    </row>
    <row r="77" spans="1:20" ht="15" customHeight="1" x14ac:dyDescent="0.25">
      <c r="A77" s="41"/>
      <c r="B77" s="6"/>
      <c r="C77" s="19"/>
      <c r="D77" s="7"/>
      <c r="E77" s="33"/>
      <c r="F77" s="21" t="str">
        <f t="shared" si="4"/>
        <v/>
      </c>
      <c r="G77" s="25"/>
      <c r="H77" s="25"/>
      <c r="I77" s="13">
        <v>262</v>
      </c>
      <c r="J77" s="23"/>
      <c r="K77" s="9"/>
      <c r="L77" s="9"/>
      <c r="M77" s="82" t="str">
        <f t="shared" si="5"/>
        <v/>
      </c>
      <c r="N77" s="18" t="str">
        <f t="shared" si="6"/>
        <v/>
      </c>
      <c r="Q77" s="5"/>
      <c r="R77" s="8"/>
      <c r="S77" s="3"/>
      <c r="T77" s="3"/>
    </row>
    <row r="78" spans="1:20" ht="15" customHeight="1" x14ac:dyDescent="0.25">
      <c r="A78" s="41"/>
      <c r="B78" s="6"/>
      <c r="C78" s="19"/>
      <c r="D78" s="7"/>
      <c r="E78" s="33"/>
      <c r="F78" s="21" t="str">
        <f t="shared" si="4"/>
        <v/>
      </c>
      <c r="G78" s="25"/>
      <c r="H78" s="25"/>
      <c r="I78" s="13">
        <v>262</v>
      </c>
      <c r="J78" s="23"/>
      <c r="K78" s="9"/>
      <c r="L78" s="9"/>
      <c r="M78" s="82" t="str">
        <f t="shared" si="5"/>
        <v/>
      </c>
      <c r="N78" s="18" t="str">
        <f t="shared" si="6"/>
        <v/>
      </c>
      <c r="Q78" s="5"/>
      <c r="R78" s="8"/>
      <c r="S78" s="3"/>
      <c r="T78" s="3"/>
    </row>
    <row r="79" spans="1:20" ht="15" customHeight="1" x14ac:dyDescent="0.25">
      <c r="A79" s="41"/>
      <c r="B79" s="6"/>
      <c r="C79" s="19"/>
      <c r="D79" s="7"/>
      <c r="E79" s="33"/>
      <c r="F79" s="21" t="str">
        <f t="shared" si="4"/>
        <v/>
      </c>
      <c r="G79" s="25"/>
      <c r="H79" s="25"/>
      <c r="I79" s="13">
        <v>262</v>
      </c>
      <c r="J79" s="23"/>
      <c r="K79" s="9"/>
      <c r="L79" s="9"/>
      <c r="M79" s="82" t="str">
        <f t="shared" ref="M79:M82" si="7">IF(K79="","",L79/K79)</f>
        <v/>
      </c>
      <c r="N79" s="18" t="str">
        <f t="shared" si="6"/>
        <v/>
      </c>
      <c r="Q79" s="5"/>
      <c r="R79" s="8"/>
      <c r="S79" s="3"/>
      <c r="T79" s="3"/>
    </row>
    <row r="80" spans="1:20" ht="15" customHeight="1" x14ac:dyDescent="0.25">
      <c r="A80" s="41"/>
      <c r="B80" s="6"/>
      <c r="C80" s="19"/>
      <c r="D80" s="7"/>
      <c r="E80" s="33"/>
      <c r="F80" s="21" t="str">
        <f t="shared" si="4"/>
        <v/>
      </c>
      <c r="G80" s="25"/>
      <c r="H80" s="25"/>
      <c r="I80" s="13">
        <v>262</v>
      </c>
      <c r="J80" s="23"/>
      <c r="K80" s="9"/>
      <c r="L80" s="9"/>
      <c r="M80" s="82" t="str">
        <f t="shared" si="7"/>
        <v/>
      </c>
      <c r="N80" s="18" t="str">
        <f t="shared" si="6"/>
        <v/>
      </c>
      <c r="Q80" s="5"/>
      <c r="R80" s="8"/>
      <c r="S80" s="3"/>
      <c r="T80" s="3"/>
    </row>
    <row r="81" spans="1:20" ht="15" customHeight="1" x14ac:dyDescent="0.25">
      <c r="A81" s="41"/>
      <c r="B81" s="6"/>
      <c r="C81" s="19"/>
      <c r="D81" s="7"/>
      <c r="E81" s="33"/>
      <c r="F81" s="21" t="str">
        <f t="shared" si="4"/>
        <v/>
      </c>
      <c r="G81" s="25"/>
      <c r="H81" s="25"/>
      <c r="I81" s="13">
        <v>262</v>
      </c>
      <c r="J81" s="23"/>
      <c r="K81" s="9"/>
      <c r="L81" s="9"/>
      <c r="M81" s="82" t="str">
        <f t="shared" si="7"/>
        <v/>
      </c>
      <c r="N81" s="18" t="str">
        <f t="shared" si="6"/>
        <v/>
      </c>
      <c r="Q81" s="5"/>
      <c r="R81" s="8"/>
      <c r="S81" s="3"/>
      <c r="T81" s="3"/>
    </row>
    <row r="82" spans="1:20" ht="15" customHeight="1" thickBot="1" x14ac:dyDescent="0.3">
      <c r="A82" s="42"/>
      <c r="B82" s="43"/>
      <c r="C82" s="44"/>
      <c r="D82" s="45"/>
      <c r="E82" s="33"/>
      <c r="F82" s="46" t="str">
        <f t="shared" si="4"/>
        <v/>
      </c>
      <c r="G82" s="47"/>
      <c r="H82" s="47"/>
      <c r="I82" s="48">
        <v>262</v>
      </c>
      <c r="J82" s="49"/>
      <c r="K82" s="9"/>
      <c r="L82" s="9"/>
      <c r="M82" s="82" t="str">
        <f t="shared" si="7"/>
        <v/>
      </c>
      <c r="N82" s="18" t="str">
        <f>IF(M82="","",IF(M82&gt;0.94,50,IF(M82&gt;0.9,45,IF(M82&gt;0.8,40,IF(M82&gt;0.7,30,IF(M82&gt;0.6,20,IF(M82&gt;0.5,10,0)))))))</f>
        <v/>
      </c>
      <c r="Q82" s="5"/>
      <c r="R82" s="8"/>
      <c r="S82" s="3"/>
      <c r="T82" s="3"/>
    </row>
    <row r="83" spans="1:20" ht="46.5" customHeight="1" thickBot="1" x14ac:dyDescent="0.3">
      <c r="A83" s="121" t="s">
        <v>55</v>
      </c>
      <c r="B83" s="121"/>
      <c r="C83" s="121"/>
      <c r="D83" s="121"/>
      <c r="E83" s="121"/>
      <c r="F83" s="121"/>
      <c r="G83" s="121"/>
      <c r="H83" s="121"/>
      <c r="I83" s="121"/>
      <c r="J83" s="122"/>
      <c r="K83" s="100">
        <f>SUM(K7:K82)</f>
        <v>0</v>
      </c>
      <c r="L83" s="100">
        <f>SUM(L7:L82)</f>
        <v>0</v>
      </c>
      <c r="M83" s="101">
        <f>IF(K83=0,0,L83/K83)</f>
        <v>0</v>
      </c>
      <c r="N83" s="112">
        <f>IF(M83="","",IF(M83&gt;0.94,15,IF(M83&gt;0.9,13,IF(M83&gt;0.8,11,IF(M83&gt;0.7,9,IF(M83&gt;0.6,6,IF(M83&gt;0.5,3,0)))))))</f>
        <v>0</v>
      </c>
      <c r="Q83" s="3"/>
      <c r="R83" s="3"/>
      <c r="S83" s="3"/>
      <c r="T83" s="3"/>
    </row>
    <row r="84" spans="1:20" s="27" customFormat="1" ht="21" customHeight="1" x14ac:dyDescent="0.25">
      <c r="A84" s="55"/>
      <c r="B84" s="30"/>
      <c r="C84" s="56"/>
      <c r="D84" s="56"/>
      <c r="E84" s="30"/>
      <c r="F84" s="30"/>
      <c r="G84" s="57"/>
      <c r="H84" s="58"/>
      <c r="I84" s="58"/>
      <c r="J84" s="59"/>
      <c r="K84" s="60"/>
      <c r="L84" s="61"/>
      <c r="M84" s="61"/>
      <c r="N84" s="61"/>
      <c r="O84" s="26"/>
      <c r="P84" s="31"/>
      <c r="Q84" s="28"/>
      <c r="R84" s="29"/>
      <c r="S84" s="30"/>
      <c r="T84" s="30"/>
    </row>
    <row r="85" spans="1:20" s="27" customFormat="1" ht="15.75" customHeight="1" thickBot="1" x14ac:dyDescent="0.3">
      <c r="A85" s="55"/>
      <c r="B85" s="30"/>
      <c r="C85" s="56"/>
      <c r="D85" s="56"/>
      <c r="E85" s="30"/>
      <c r="F85" s="30"/>
      <c r="G85" s="57"/>
      <c r="H85" s="58"/>
      <c r="I85" s="58"/>
      <c r="J85" s="59"/>
      <c r="K85" s="60"/>
      <c r="L85" s="61"/>
      <c r="M85" s="61"/>
      <c r="N85" s="61"/>
      <c r="O85" s="26"/>
      <c r="P85" s="31"/>
      <c r="Q85" s="28"/>
      <c r="R85" s="29"/>
      <c r="S85" s="30"/>
      <c r="T85" s="30"/>
    </row>
    <row r="86" spans="1:20" s="27" customFormat="1" ht="31.5" customHeight="1" thickBot="1" x14ac:dyDescent="0.3">
      <c r="A86" s="123" t="s">
        <v>57</v>
      </c>
      <c r="B86" s="124"/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4"/>
      <c r="N86" s="125"/>
      <c r="O86" s="26"/>
      <c r="P86" s="31"/>
      <c r="Q86" s="28"/>
      <c r="R86" s="29"/>
      <c r="S86" s="30"/>
      <c r="T86" s="30"/>
    </row>
    <row r="87" spans="1:20" s="27" customFormat="1" ht="96" customHeight="1" thickBot="1" x14ac:dyDescent="0.3">
      <c r="A87" s="123" t="s">
        <v>60</v>
      </c>
      <c r="B87" s="124"/>
      <c r="C87" s="124"/>
      <c r="D87" s="124"/>
      <c r="E87" s="124"/>
      <c r="F87" s="124"/>
      <c r="G87" s="124"/>
      <c r="H87" s="124"/>
      <c r="I87" s="124"/>
      <c r="J87" s="124"/>
      <c r="K87" s="124"/>
      <c r="L87" s="124"/>
      <c r="M87" s="124"/>
      <c r="N87" s="125"/>
      <c r="O87" s="78"/>
      <c r="P87" s="78"/>
      <c r="Q87" s="28"/>
      <c r="R87" s="29"/>
      <c r="S87" s="30"/>
      <c r="T87" s="30"/>
    </row>
    <row r="88" spans="1:20" s="27" customFormat="1" x14ac:dyDescent="0.25">
      <c r="A88" s="77"/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28"/>
      <c r="R88" s="29"/>
      <c r="S88" s="30"/>
      <c r="T88" s="30"/>
    </row>
    <row r="89" spans="1:20" ht="18.75" customHeight="1" x14ac:dyDescent="0.25">
      <c r="F89" s="12"/>
      <c r="H89" s="76"/>
      <c r="I89" s="76"/>
      <c r="J89" s="76"/>
      <c r="K89" s="76"/>
      <c r="L89" s="76"/>
      <c r="M89" s="76"/>
      <c r="N89" s="74"/>
      <c r="O89" s="75"/>
      <c r="P89" s="31"/>
    </row>
  </sheetData>
  <sheetProtection algorithmName="SHA-512" hashValue="+TS3TP1KWAaerMyJ7JwoaO7urtiUc9F8FqhN55u47C63+3M065th9CDaHivnR0czvbZ0DfQB6V87p54IzT0Q6A==" saltValue="SllAM3ktae9RR2mPtQOslg==" spinCount="100000" sheet="1" objects="1" scenarios="1"/>
  <mergeCells count="16">
    <mergeCell ref="A83:J83"/>
    <mergeCell ref="A86:N86"/>
    <mergeCell ref="A87:N87"/>
    <mergeCell ref="G4:H4"/>
    <mergeCell ref="I4:I5"/>
    <mergeCell ref="J4:J5"/>
    <mergeCell ref="K4:M4"/>
    <mergeCell ref="N4:N5"/>
    <mergeCell ref="A7:A8"/>
    <mergeCell ref="B7:B8"/>
    <mergeCell ref="A4:A5"/>
    <mergeCell ref="B4:B5"/>
    <mergeCell ref="C4:C5"/>
    <mergeCell ref="D4:D5"/>
    <mergeCell ref="E4:E5"/>
    <mergeCell ref="F4:F5"/>
  </mergeCells>
  <conditionalFormatting sqref="H8">
    <cfRule type="expression" dxfId="0" priority="1">
      <formula>AND(#REF!=1,H8&gt;0,H8&lt;1)</formula>
    </cfRule>
  </conditionalFormatting>
  <dataValidations count="3">
    <dataValidation type="list" allowBlank="1" showInputMessage="1" showErrorMessage="1" sqref="E84:E85">
      <formula1>$Q$5:$S$5</formula1>
    </dataValidation>
    <dataValidation type="list" allowBlank="1" showInputMessage="1" showErrorMessage="1" sqref="C7:C82 C84:C85">
      <formula1>$Q$4:$R$4</formula1>
    </dataValidation>
    <dataValidation type="list" allowBlank="1" showInputMessage="1" showErrorMessage="1" sqref="E9:E82">
      <formula1>$Q$5:$T$5</formula1>
    </dataValidation>
  </dataValidations>
  <pageMargins left="0.7" right="0.7" top="0.75" bottom="0.75" header="0.3" footer="0.3"/>
  <pageSetup paperSize="9" scale="3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Uputstvo</vt:lpstr>
      <vt:lpstr>TABELA III</vt:lpstr>
      <vt:lpstr>'TABELA III'!Print_Area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Sana.Cengic</dc:creator>
  <cp:lastModifiedBy>Radinka Lucic</cp:lastModifiedBy>
  <cp:lastPrinted>2016-12-21T13:11:14Z</cp:lastPrinted>
  <dcterms:created xsi:type="dcterms:W3CDTF">2005-11-18T09:49:42Z</dcterms:created>
  <dcterms:modified xsi:type="dcterms:W3CDTF">2024-09-30T12:11:13Z</dcterms:modified>
</cp:coreProperties>
</file>